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arkus\Desktop\WEB\"/>
    </mc:Choice>
  </mc:AlternateContent>
  <xr:revisionPtr revIDLastSave="0" documentId="13_ncr:1_{99EB6C12-26A9-4611-B239-2F69DA556321}" xr6:coauthVersionLast="47" xr6:coauthVersionMax="47" xr10:uidLastSave="{00000000-0000-0000-0000-000000000000}"/>
  <bookViews>
    <workbookView xWindow="-120" yWindow="-120" windowWidth="29040" windowHeight="15720" xr2:uid="{4E8EFE3D-0BB9-4F84-9606-1877C6AF3328}"/>
  </bookViews>
  <sheets>
    <sheet name="sponzorstva-donacije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8" i="1" l="1"/>
  <c r="G47" i="1"/>
  <c r="G46" i="1" s="1"/>
  <c r="G39" i="1"/>
  <c r="E38" i="1"/>
  <c r="G38" i="1" s="1"/>
  <c r="G27" i="1"/>
  <c r="G17" i="1"/>
  <c r="G5" i="1"/>
  <c r="G36" i="1" l="1"/>
  <c r="G52" i="1"/>
  <c r="G55" i="1" s="1"/>
</calcChain>
</file>

<file path=xl/sharedStrings.xml><?xml version="1.0" encoding="utf-8"?>
<sst xmlns="http://schemas.openxmlformats.org/spreadsheetml/2006/main" count="72" uniqueCount="66">
  <si>
    <t>Donacije i sponzorstva u 2026. godini</t>
  </si>
  <si>
    <t>GRADSKA PLINARA ZAGREB d.o.o.</t>
  </si>
  <si>
    <t xml:space="preserve">
</t>
  </si>
  <si>
    <t>Primatelj sponzorstva/donacije</t>
  </si>
  <si>
    <t>Odluka / Ugovor o sponzorstvu</t>
  </si>
  <si>
    <t>UF-a/Izvod</t>
  </si>
  <si>
    <t>IZNOS</t>
  </si>
  <si>
    <t>PLAĆENO</t>
  </si>
  <si>
    <t>cto</t>
  </si>
  <si>
    <t>A</t>
  </si>
  <si>
    <t>SPONZORSTVA :</t>
  </si>
  <si>
    <t>UKUPNO SPONZORSTVA :</t>
  </si>
  <si>
    <t>Energertika marketing d.o.o.</t>
  </si>
  <si>
    <t>Odluka br. 15/2026; Ugovor o sponzorstvu br. PSD-22/2026</t>
  </si>
  <si>
    <t>UFA 428</t>
  </si>
  <si>
    <t>13.02.2026.</t>
  </si>
  <si>
    <t>Centar za plin Hrvatske d.o.o.</t>
  </si>
  <si>
    <t>Odluka br. 16/2026; Ugovor o sponzorstvu br. PSD-26/2026</t>
  </si>
  <si>
    <t>UFA 521</t>
  </si>
  <si>
    <t>Hrvatsko društvo menadžera kvalitete</t>
  </si>
  <si>
    <t>Odluka br. 14/2026; Ugovor o sponzorstvu br. PSD-21/2026</t>
  </si>
  <si>
    <t>UFA 1496</t>
  </si>
  <si>
    <t>17.02.026.</t>
  </si>
  <si>
    <t>Studentski ogranak SPE-a Zagreb</t>
  </si>
  <si>
    <t>Odluka br. 27/2026; Ugovor o sponzorstvu br. PSD-59/2026</t>
  </si>
  <si>
    <t>izv. 102</t>
  </si>
  <si>
    <t>23.04.2026.</t>
  </si>
  <si>
    <t>I.E.G.S. j.d.o.o.</t>
  </si>
  <si>
    <t>Odluka br. 30/2026; Ugovor o sponzorstvu br. PSD-77/2026</t>
  </si>
  <si>
    <t>izv. 156</t>
  </si>
  <si>
    <t>25.06.2026.</t>
  </si>
  <si>
    <t>B</t>
  </si>
  <si>
    <t>DONACIJE</t>
  </si>
  <si>
    <t>UKUPNO DONACIJE:</t>
  </si>
  <si>
    <t>Gradsko društvo Crveni križ</t>
  </si>
  <si>
    <t>Odluka br. 20/2026; Ugoor br. PSD -39/2026</t>
  </si>
  <si>
    <t>Izvod br. 68</t>
  </si>
  <si>
    <t>17.03.2026.</t>
  </si>
  <si>
    <t>Veldić Marin</t>
  </si>
  <si>
    <t>Odluka br. 28/2026</t>
  </si>
  <si>
    <t>Izvod br. 125</t>
  </si>
  <si>
    <t>20.05.2026.</t>
  </si>
  <si>
    <t>C</t>
  </si>
  <si>
    <t>OPOREZIVE DONACIJE :</t>
  </si>
  <si>
    <t>UKUPNO OPOREZIVE DONACIJE:</t>
  </si>
  <si>
    <t>porez,prirez i doprinosi
1</t>
  </si>
  <si>
    <t>neto isplata donacije
2</t>
  </si>
  <si>
    <t>ukupno oporeziva donacija
3=1+2</t>
  </si>
  <si>
    <t>D</t>
  </si>
  <si>
    <t>DONACIJE U NARAVI :</t>
  </si>
  <si>
    <t>UKUPNO OPOREZIVE DONACIJE U NARAVI:</t>
  </si>
  <si>
    <t>Vid Pavlović</t>
  </si>
  <si>
    <t>Odluka br. 88/2025</t>
  </si>
  <si>
    <t>02.06.2026.</t>
  </si>
  <si>
    <t>cto. 7310000000</t>
  </si>
  <si>
    <t>Ana Radić</t>
  </si>
  <si>
    <t>Odluka br. 114/2025</t>
  </si>
  <si>
    <t>25.02.2026.</t>
  </si>
  <si>
    <t>E</t>
  </si>
  <si>
    <t>IZRAVNE DONACIJE</t>
  </si>
  <si>
    <t>UKUPNO OPOREZIVE IZRAVNE DONACIJE:</t>
  </si>
  <si>
    <t>A+B+C+D</t>
  </si>
  <si>
    <t>SVEUKUPNO SPONZORSTVA I DONACIJE U  2026.</t>
  </si>
  <si>
    <t>eur</t>
  </si>
  <si>
    <t>Plan 2026. st.RDG 8.2. Darovanja, donacije i sponzorstva</t>
  </si>
  <si>
    <t>indeks ostvarenje/plan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</si>
</sst>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&quot;.&quot;m&quot;.&quot;yyyy"/>
  </numFmts>
  <fonts count="24" x14ac:knownFonts="1">
    <font>
      <sz val="10"/>
      <color rgb="FF00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9"/>
      <color rgb="FFC0000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0"/>
      <color theme="0" tint="-0.14999847407452621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CC"/>
      </patternFill>
    </fill>
    <fill>
      <patternFill patternType="solid">
        <fgColor theme="8" tint="0.59999389629810485"/>
        <bgColor rgb="FFFFFFFF"/>
      </patternFill>
    </fill>
    <fill>
      <patternFill patternType="solid">
        <fgColor rgb="FFFF9999"/>
        <bgColor indexed="64"/>
      </patternFill>
    </fill>
    <fill>
      <patternFill patternType="solid">
        <fgColor rgb="FFFF9999"/>
        <bgColor rgb="FFFFFFFF"/>
      </patternFill>
    </fill>
    <fill>
      <patternFill patternType="solid">
        <fgColor rgb="FFFF9999"/>
        <bgColor rgb="FFFFFFCC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A9D08E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rgb="FFA9D08E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0" xfId="0" applyFont="1" applyFill="1"/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5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right" vertical="center"/>
    </xf>
    <xf numFmtId="4" fontId="2" fillId="5" borderId="7" xfId="0" applyNumberFormat="1" applyFont="1" applyFill="1" applyBorder="1" applyAlignment="1">
      <alignment vertical="center"/>
    </xf>
    <xf numFmtId="0" fontId="0" fillId="4" borderId="6" xfId="0" applyFill="1" applyBorder="1" applyAlignment="1">
      <alignment horizontal="center" vertical="center" wrapText="1"/>
    </xf>
    <xf numFmtId="0" fontId="8" fillId="2" borderId="0" xfId="0" applyFont="1" applyFill="1"/>
    <xf numFmtId="0" fontId="9" fillId="2" borderId="8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left" vertical="center" wrapText="1"/>
    </xf>
    <xf numFmtId="0" fontId="9" fillId="7" borderId="9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left" vertical="center"/>
    </xf>
    <xf numFmtId="4" fontId="9" fillId="7" borderId="9" xfId="0" applyNumberFormat="1" applyFont="1" applyFill="1" applyBorder="1" applyAlignment="1">
      <alignment horizontal="right" vertical="center"/>
    </xf>
    <xf numFmtId="14" fontId="9" fillId="7" borderId="9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left" vertical="center"/>
    </xf>
    <xf numFmtId="49" fontId="9" fillId="2" borderId="9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center" wrapText="1"/>
    </xf>
    <xf numFmtId="4" fontId="9" fillId="2" borderId="9" xfId="0" applyNumberFormat="1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left" vertical="center"/>
    </xf>
    <xf numFmtId="49" fontId="11" fillId="2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left" vertical="center" wrapText="1"/>
    </xf>
    <xf numFmtId="4" fontId="11" fillId="2" borderId="9" xfId="0" applyNumberFormat="1" applyFont="1" applyFill="1" applyBorder="1" applyAlignment="1">
      <alignment vertical="center"/>
    </xf>
    <xf numFmtId="0" fontId="11" fillId="2" borderId="11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 wrapText="1"/>
    </xf>
    <xf numFmtId="49" fontId="11" fillId="2" borderId="12" xfId="0" applyNumberFormat="1" applyFont="1" applyFill="1" applyBorder="1" applyAlignment="1">
      <alignment horizontal="center" vertical="center" wrapText="1"/>
    </xf>
    <xf numFmtId="4" fontId="11" fillId="2" borderId="12" xfId="0" applyNumberFormat="1" applyFont="1" applyFill="1" applyBorder="1" applyAlignment="1">
      <alignment vertical="center"/>
    </xf>
    <xf numFmtId="14" fontId="9" fillId="7" borderId="12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left" vertical="center"/>
    </xf>
    <xf numFmtId="0" fontId="9" fillId="7" borderId="12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2" fillId="7" borderId="9" xfId="0" applyFont="1" applyFill="1" applyBorder="1" applyAlignment="1">
      <alignment horizontal="left" vertical="center"/>
    </xf>
    <xf numFmtId="4" fontId="12" fillId="7" borderId="9" xfId="0" applyNumberFormat="1" applyFont="1" applyFill="1" applyBorder="1" applyAlignment="1">
      <alignment horizontal="right" vertical="center"/>
    </xf>
    <xf numFmtId="14" fontId="12" fillId="7" borderId="9" xfId="0" applyNumberFormat="1" applyFont="1" applyFill="1" applyBorder="1" applyAlignment="1">
      <alignment horizontal="left" vertical="center"/>
    </xf>
    <xf numFmtId="0" fontId="0" fillId="2" borderId="13" xfId="0" applyFill="1" applyBorder="1" applyAlignment="1">
      <alignment horizontal="center" vertical="center"/>
    </xf>
    <xf numFmtId="0" fontId="10" fillId="2" borderId="14" xfId="0" applyFont="1" applyFill="1" applyBorder="1" applyAlignment="1">
      <alignment horizontal="left" vertical="center"/>
    </xf>
    <xf numFmtId="49" fontId="13" fillId="2" borderId="14" xfId="0" applyNumberFormat="1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  <xf numFmtId="4" fontId="10" fillId="2" borderId="15" xfId="0" applyNumberFormat="1" applyFont="1" applyFill="1" applyBorder="1"/>
    <xf numFmtId="164" fontId="10" fillId="2" borderId="14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4" fontId="2" fillId="8" borderId="0" xfId="0" applyNumberFormat="1" applyFont="1" applyFill="1"/>
    <xf numFmtId="0" fontId="11" fillId="2" borderId="8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left" vertical="center"/>
    </xf>
    <xf numFmtId="0" fontId="11" fillId="2" borderId="16" xfId="0" applyFont="1" applyFill="1" applyBorder="1" applyAlignment="1">
      <alignment horizontal="left" vertical="center" wrapText="1"/>
    </xf>
    <xf numFmtId="4" fontId="11" fillId="7" borderId="16" xfId="0" applyNumberFormat="1" applyFont="1" applyFill="1" applyBorder="1" applyAlignment="1">
      <alignment vertical="center"/>
    </xf>
    <xf numFmtId="164" fontId="11" fillId="2" borderId="16" xfId="0" applyNumberFormat="1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164" fontId="11" fillId="2" borderId="9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49" fontId="11" fillId="2" borderId="12" xfId="0" applyNumberFormat="1" applyFont="1" applyFill="1" applyBorder="1" applyAlignment="1">
      <alignment horizontal="left" vertical="center"/>
    </xf>
    <xf numFmtId="4" fontId="11" fillId="2" borderId="9" xfId="0" applyNumberFormat="1" applyFont="1" applyFill="1" applyBorder="1" applyAlignment="1">
      <alignment horizontal="right" vertical="center" wrapText="1"/>
    </xf>
    <xf numFmtId="164" fontId="14" fillId="2" borderId="9" xfId="0" applyNumberFormat="1" applyFont="1" applyFill="1" applyBorder="1" applyAlignment="1">
      <alignment horizontal="center" vertical="center"/>
    </xf>
    <xf numFmtId="49" fontId="11" fillId="2" borderId="9" xfId="0" applyNumberFormat="1" applyFont="1" applyFill="1" applyBorder="1" applyAlignment="1">
      <alignment horizontal="left" vertical="center"/>
    </xf>
    <xf numFmtId="4" fontId="11" fillId="2" borderId="9" xfId="0" applyNumberFormat="1" applyFont="1" applyFill="1" applyBorder="1"/>
    <xf numFmtId="49" fontId="11" fillId="2" borderId="17" xfId="0" applyNumberFormat="1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center"/>
    </xf>
    <xf numFmtId="49" fontId="15" fillId="2" borderId="9" xfId="0" applyNumberFormat="1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center" wrapText="1"/>
    </xf>
    <xf numFmtId="4" fontId="15" fillId="2" borderId="9" xfId="0" applyNumberFormat="1" applyFont="1" applyFill="1" applyBorder="1"/>
    <xf numFmtId="164" fontId="15" fillId="2" borderId="9" xfId="0" applyNumberFormat="1" applyFont="1" applyFill="1" applyBorder="1" applyAlignment="1">
      <alignment horizontal="center" vertical="center"/>
    </xf>
    <xf numFmtId="0" fontId="16" fillId="2" borderId="0" xfId="0" applyFont="1" applyFill="1"/>
    <xf numFmtId="0" fontId="11" fillId="2" borderId="15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left" vertical="center"/>
    </xf>
    <xf numFmtId="49" fontId="11" fillId="2" borderId="15" xfId="0" applyNumberFormat="1" applyFont="1" applyFill="1" applyBorder="1" applyAlignment="1">
      <alignment horizontal="left" vertical="center"/>
    </xf>
    <xf numFmtId="0" fontId="11" fillId="2" borderId="15" xfId="0" applyFont="1" applyFill="1" applyBorder="1" applyAlignment="1">
      <alignment horizontal="left" vertical="center" wrapText="1"/>
    </xf>
    <xf numFmtId="4" fontId="11" fillId="2" borderId="15" xfId="0" applyNumberFormat="1" applyFont="1" applyFill="1" applyBorder="1"/>
    <xf numFmtId="164" fontId="11" fillId="2" borderId="15" xfId="0" applyNumberFormat="1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/>
    </xf>
    <xf numFmtId="0" fontId="0" fillId="6" borderId="19" xfId="0" applyFill="1" applyBorder="1"/>
    <xf numFmtId="0" fontId="2" fillId="5" borderId="19" xfId="0" applyFont="1" applyFill="1" applyBorder="1" applyAlignment="1">
      <alignment vertical="center"/>
    </xf>
    <xf numFmtId="4" fontId="2" fillId="5" borderId="19" xfId="0" applyNumberFormat="1" applyFont="1" applyFill="1" applyBorder="1" applyAlignment="1">
      <alignment vertical="center"/>
    </xf>
    <xf numFmtId="0" fontId="0" fillId="4" borderId="18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21" xfId="0" applyFont="1" applyFill="1" applyBorder="1" applyAlignment="1">
      <alignment horizontal="left" vertical="center"/>
    </xf>
    <xf numFmtId="0" fontId="0" fillId="7" borderId="0" xfId="0" applyFill="1"/>
    <xf numFmtId="0" fontId="6" fillId="9" borderId="22" xfId="0" applyFont="1" applyFill="1" applyBorder="1" applyAlignment="1">
      <alignment horizontal="center" vertical="center" wrapText="1"/>
    </xf>
    <xf numFmtId="4" fontId="6" fillId="9" borderId="22" xfId="0" applyNumberFormat="1" applyFont="1" applyFill="1" applyBorder="1" applyAlignment="1">
      <alignment horizontal="center" wrapText="1"/>
    </xf>
    <xf numFmtId="0" fontId="11" fillId="2" borderId="16" xfId="0" applyFont="1" applyFill="1" applyBorder="1" applyAlignment="1">
      <alignment horizontal="left" vertical="center"/>
    </xf>
    <xf numFmtId="49" fontId="11" fillId="2" borderId="16" xfId="0" applyNumberFormat="1" applyFont="1" applyFill="1" applyBorder="1" applyAlignment="1">
      <alignment horizontal="left" vertical="center"/>
    </xf>
    <xf numFmtId="4" fontId="11" fillId="2" borderId="16" xfId="0" applyNumberFormat="1" applyFont="1" applyFill="1" applyBorder="1" applyAlignment="1">
      <alignment horizontal="right" vertical="center"/>
    </xf>
    <xf numFmtId="4" fontId="11" fillId="7" borderId="16" xfId="0" applyNumberFormat="1" applyFont="1" applyFill="1" applyBorder="1" applyAlignment="1">
      <alignment horizontal="right" vertical="center"/>
    </xf>
    <xf numFmtId="4" fontId="11" fillId="7" borderId="16" xfId="0" applyNumberFormat="1" applyFont="1" applyFill="1" applyBorder="1" applyAlignment="1">
      <alignment horizontal="right"/>
    </xf>
    <xf numFmtId="0" fontId="11" fillId="2" borderId="9" xfId="0" applyFont="1" applyFill="1" applyBorder="1" applyAlignment="1">
      <alignment horizontal="center" vertical="center"/>
    </xf>
    <xf numFmtId="4" fontId="11" fillId="2" borderId="9" xfId="0" applyNumberFormat="1" applyFont="1" applyFill="1" applyBorder="1" applyAlignment="1">
      <alignment horizontal="right" vertical="center"/>
    </xf>
    <xf numFmtId="4" fontId="11" fillId="7" borderId="9" xfId="0" applyNumberFormat="1" applyFont="1" applyFill="1" applyBorder="1" applyAlignment="1">
      <alignment horizontal="right" vertical="center"/>
    </xf>
    <xf numFmtId="4" fontId="11" fillId="7" borderId="9" xfId="0" applyNumberFormat="1" applyFont="1" applyFill="1" applyBorder="1" applyAlignment="1">
      <alignment horizontal="right"/>
    </xf>
    <xf numFmtId="0" fontId="11" fillId="2" borderId="12" xfId="0" applyFont="1" applyFill="1" applyBorder="1" applyAlignment="1">
      <alignment horizontal="center" vertical="center"/>
    </xf>
    <xf numFmtId="4" fontId="11" fillId="2" borderId="12" xfId="0" applyNumberFormat="1" applyFont="1" applyFill="1" applyBorder="1" applyAlignment="1">
      <alignment horizontal="right" vertical="center"/>
    </xf>
    <xf numFmtId="4" fontId="14" fillId="7" borderId="12" xfId="0" applyNumberFormat="1" applyFont="1" applyFill="1" applyBorder="1" applyAlignment="1">
      <alignment horizontal="right" vertical="center"/>
    </xf>
    <xf numFmtId="164" fontId="11" fillId="2" borderId="12" xfId="0" applyNumberFormat="1" applyFont="1" applyFill="1" applyBorder="1" applyAlignment="1">
      <alignment horizontal="center" vertical="center"/>
    </xf>
    <xf numFmtId="4" fontId="11" fillId="7" borderId="12" xfId="0" applyNumberFormat="1" applyFont="1" applyFill="1" applyBorder="1" applyAlignment="1">
      <alignment horizontal="right"/>
    </xf>
    <xf numFmtId="4" fontId="11" fillId="2" borderId="15" xfId="0" applyNumberFormat="1" applyFont="1" applyFill="1" applyBorder="1" applyAlignment="1">
      <alignment horizontal="right" vertical="center"/>
    </xf>
    <xf numFmtId="4" fontId="14" fillId="7" borderId="15" xfId="0" applyNumberFormat="1" applyFont="1" applyFill="1" applyBorder="1" applyAlignment="1">
      <alignment horizontal="right" vertical="center"/>
    </xf>
    <xf numFmtId="4" fontId="11" fillId="7" borderId="15" xfId="0" applyNumberFormat="1" applyFont="1" applyFill="1" applyBorder="1" applyAlignment="1">
      <alignment horizontal="right"/>
    </xf>
    <xf numFmtId="0" fontId="2" fillId="8" borderId="0" xfId="0" applyFont="1" applyFill="1" applyAlignment="1">
      <alignment vertical="center"/>
    </xf>
    <xf numFmtId="164" fontId="0" fillId="2" borderId="0" xfId="0" applyNumberFormat="1" applyFill="1" applyAlignment="1">
      <alignment horizontal="center" vertical="center"/>
    </xf>
    <xf numFmtId="0" fontId="7" fillId="4" borderId="19" xfId="0" applyFont="1" applyFill="1" applyBorder="1" applyAlignment="1">
      <alignment horizontal="right" vertical="center"/>
    </xf>
    <xf numFmtId="0" fontId="17" fillId="2" borderId="0" xfId="0" applyFont="1" applyFill="1" applyAlignment="1">
      <alignment horizontal="center" vertical="center"/>
    </xf>
    <xf numFmtId="0" fontId="17" fillId="2" borderId="21" xfId="0" applyFont="1" applyFill="1" applyBorder="1" applyAlignment="1">
      <alignment horizontal="left" vertical="center"/>
    </xf>
    <xf numFmtId="0" fontId="11" fillId="7" borderId="20" xfId="0" applyFont="1" applyFill="1" applyBorder="1"/>
    <xf numFmtId="0" fontId="11" fillId="9" borderId="22" xfId="0" applyFont="1" applyFill="1" applyBorder="1" applyAlignment="1">
      <alignment horizontal="center" vertical="center" wrapText="1"/>
    </xf>
    <xf numFmtId="4" fontId="11" fillId="9" borderId="23" xfId="0" applyNumberFormat="1" applyFont="1" applyFill="1" applyBorder="1" applyAlignment="1">
      <alignment horizontal="center" wrapText="1"/>
    </xf>
    <xf numFmtId="0" fontId="11" fillId="2" borderId="0" xfId="0" applyFont="1" applyFill="1" applyAlignment="1">
      <alignment horizontal="center" vertical="center"/>
    </xf>
    <xf numFmtId="4" fontId="11" fillId="2" borderId="17" xfId="0" applyNumberFormat="1" applyFont="1" applyFill="1" applyBorder="1" applyAlignment="1">
      <alignment horizontal="right" vertical="center"/>
    </xf>
    <xf numFmtId="4" fontId="17" fillId="2" borderId="17" xfId="0" applyNumberFormat="1" applyFont="1" applyFill="1" applyBorder="1" applyAlignment="1">
      <alignment horizontal="right" vertical="center"/>
    </xf>
    <xf numFmtId="164" fontId="11" fillId="2" borderId="17" xfId="0" applyNumberFormat="1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4" fontId="9" fillId="2" borderId="17" xfId="0" applyNumberFormat="1" applyFont="1" applyFill="1" applyBorder="1" applyAlignment="1">
      <alignment horizontal="right" vertical="center"/>
    </xf>
    <xf numFmtId="4" fontId="9" fillId="2" borderId="9" xfId="0" applyNumberFormat="1" applyFont="1" applyFill="1" applyBorder="1" applyAlignment="1">
      <alignment horizontal="right" vertical="center"/>
    </xf>
    <xf numFmtId="4" fontId="18" fillId="2" borderId="9" xfId="0" applyNumberFormat="1" applyFont="1" applyFill="1" applyBorder="1" applyAlignment="1">
      <alignment horizontal="right" vertical="center"/>
    </xf>
    <xf numFmtId="14" fontId="9" fillId="2" borderId="9" xfId="0" applyNumberFormat="1" applyFont="1" applyFill="1" applyBorder="1" applyAlignment="1">
      <alignment horizontal="center" vertical="center"/>
    </xf>
    <xf numFmtId="0" fontId="10" fillId="2" borderId="0" xfId="0" applyFont="1" applyFill="1"/>
    <xf numFmtId="0" fontId="12" fillId="2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left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left" vertical="center"/>
    </xf>
    <xf numFmtId="49" fontId="11" fillId="2" borderId="14" xfId="0" applyNumberFormat="1" applyFont="1" applyFill="1" applyBorder="1" applyAlignment="1">
      <alignment horizontal="left" vertical="center"/>
    </xf>
    <xf numFmtId="4" fontId="9" fillId="2" borderId="14" xfId="0" applyNumberFormat="1" applyFont="1" applyFill="1" applyBorder="1" applyAlignment="1">
      <alignment horizontal="right" vertical="center"/>
    </xf>
    <xf numFmtId="4" fontId="11" fillId="7" borderId="14" xfId="0" applyNumberFormat="1" applyFont="1" applyFill="1" applyBorder="1" applyAlignment="1">
      <alignment vertical="center"/>
    </xf>
    <xf numFmtId="4" fontId="12" fillId="7" borderId="14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49" fontId="0" fillId="2" borderId="0" xfId="0" applyNumberFormat="1" applyFill="1" applyAlignment="1">
      <alignment horizontal="left" vertical="center"/>
    </xf>
    <xf numFmtId="4" fontId="8" fillId="2" borderId="0" xfId="0" applyNumberFormat="1" applyFont="1" applyFill="1" applyAlignment="1">
      <alignment horizontal="right" vertical="center"/>
    </xf>
    <xf numFmtId="4" fontId="0" fillId="7" borderId="0" xfId="0" applyNumberFormat="1" applyFill="1" applyAlignment="1">
      <alignment vertical="center"/>
    </xf>
    <xf numFmtId="4" fontId="13" fillId="7" borderId="0" xfId="0" applyNumberFormat="1" applyFont="1" applyFill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/>
    </xf>
    <xf numFmtId="0" fontId="2" fillId="10" borderId="19" xfId="0" applyFont="1" applyFill="1" applyBorder="1" applyAlignment="1">
      <alignment horizontal="left" vertical="center"/>
    </xf>
    <xf numFmtId="0" fontId="0" fillId="11" borderId="19" xfId="0" applyFill="1" applyBorder="1"/>
    <xf numFmtId="0" fontId="2" fillId="12" borderId="19" xfId="0" applyFont="1" applyFill="1" applyBorder="1" applyAlignment="1">
      <alignment vertical="center"/>
    </xf>
    <xf numFmtId="0" fontId="7" fillId="10" borderId="6" xfId="0" applyFont="1" applyFill="1" applyBorder="1" applyAlignment="1">
      <alignment horizontal="right" vertical="center"/>
    </xf>
    <xf numFmtId="4" fontId="2" fillId="12" borderId="19" xfId="0" applyNumberFormat="1" applyFont="1" applyFill="1" applyBorder="1" applyAlignment="1">
      <alignment vertical="center"/>
    </xf>
    <xf numFmtId="0" fontId="0" fillId="10" borderId="18" xfId="0" applyFill="1" applyBorder="1" applyAlignment="1">
      <alignment horizontal="center" vertical="center"/>
    </xf>
    <xf numFmtId="0" fontId="14" fillId="2" borderId="14" xfId="0" applyFont="1" applyFill="1" applyBorder="1" applyAlignment="1">
      <alignment horizontal="left" vertical="center"/>
    </xf>
    <xf numFmtId="49" fontId="14" fillId="2" borderId="14" xfId="0" applyNumberFormat="1" applyFont="1" applyFill="1" applyBorder="1" applyAlignment="1">
      <alignment horizontal="left" vertical="center"/>
    </xf>
    <xf numFmtId="4" fontId="14" fillId="2" borderId="14" xfId="0" applyNumberFormat="1" applyFont="1" applyFill="1" applyBorder="1" applyAlignment="1">
      <alignment horizontal="right" vertical="center"/>
    </xf>
    <xf numFmtId="4" fontId="14" fillId="7" borderId="14" xfId="0" applyNumberFormat="1" applyFont="1" applyFill="1" applyBorder="1" applyAlignment="1">
      <alignment horizontal="right" vertical="center"/>
    </xf>
    <xf numFmtId="4" fontId="14" fillId="7" borderId="14" xfId="0" applyNumberFormat="1" applyFont="1" applyFill="1" applyBorder="1" applyAlignment="1">
      <alignment horizontal="right"/>
    </xf>
    <xf numFmtId="164" fontId="14" fillId="2" borderId="14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left" vertical="center"/>
    </xf>
    <xf numFmtId="49" fontId="19" fillId="2" borderId="0" xfId="0" applyNumberFormat="1" applyFont="1" applyFill="1" applyAlignment="1">
      <alignment horizontal="left" vertical="center"/>
    </xf>
    <xf numFmtId="4" fontId="19" fillId="2" borderId="0" xfId="0" applyNumberFormat="1" applyFont="1" applyFill="1" applyAlignment="1">
      <alignment horizontal="right" vertical="center"/>
    </xf>
    <xf numFmtId="4" fontId="19" fillId="7" borderId="0" xfId="0" applyNumberFormat="1" applyFont="1" applyFill="1" applyAlignment="1">
      <alignment horizontal="right" vertical="center"/>
    </xf>
    <xf numFmtId="4" fontId="19" fillId="7" borderId="0" xfId="0" applyNumberFormat="1" applyFont="1" applyFill="1" applyAlignment="1">
      <alignment horizontal="right"/>
    </xf>
    <xf numFmtId="164" fontId="19" fillId="2" borderId="0" xfId="0" applyNumberFormat="1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0" fillId="13" borderId="25" xfId="0" applyFill="1" applyBorder="1" applyAlignment="1">
      <alignment horizontal="left" vertical="center"/>
    </xf>
    <xf numFmtId="0" fontId="20" fillId="14" borderId="6" xfId="0" applyFont="1" applyFill="1" applyBorder="1" applyAlignment="1">
      <alignment vertical="center"/>
    </xf>
    <xf numFmtId="0" fontId="20" fillId="14" borderId="6" xfId="0" applyFont="1" applyFill="1" applyBorder="1" applyAlignment="1">
      <alignment horizontal="right" vertical="center"/>
    </xf>
    <xf numFmtId="4" fontId="20" fillId="14" borderId="6" xfId="0" applyNumberFormat="1" applyFont="1" applyFill="1" applyBorder="1" applyAlignment="1">
      <alignment horizontal="right" vertical="center"/>
    </xf>
    <xf numFmtId="0" fontId="0" fillId="15" borderId="6" xfId="0" applyFill="1" applyBorder="1" applyAlignment="1">
      <alignment horizontal="center" vertical="center"/>
    </xf>
    <xf numFmtId="0" fontId="21" fillId="7" borderId="0" xfId="0" applyFont="1" applyFill="1" applyAlignment="1">
      <alignment horizontal="left" vertical="center"/>
    </xf>
    <xf numFmtId="0" fontId="21" fillId="16" borderId="26" xfId="0" applyFont="1" applyFill="1" applyBorder="1" applyAlignment="1">
      <alignment vertical="center"/>
    </xf>
    <xf numFmtId="0" fontId="21" fillId="14" borderId="6" xfId="0" applyFont="1" applyFill="1" applyBorder="1" applyAlignment="1">
      <alignment vertical="center"/>
    </xf>
    <xf numFmtId="0" fontId="21" fillId="14" borderId="6" xfId="0" applyFont="1" applyFill="1" applyBorder="1" applyAlignment="1">
      <alignment horizontal="right" vertical="center"/>
    </xf>
    <xf numFmtId="4" fontId="21" fillId="14" borderId="6" xfId="0" applyNumberFormat="1" applyFont="1" applyFill="1" applyBorder="1" applyAlignment="1">
      <alignment horizontal="right" vertical="center"/>
    </xf>
    <xf numFmtId="0" fontId="21" fillId="15" borderId="6" xfId="0" applyFont="1" applyFill="1" applyBorder="1" applyAlignment="1">
      <alignment horizontal="center" vertical="center"/>
    </xf>
    <xf numFmtId="0" fontId="22" fillId="2" borderId="0" xfId="0" applyFont="1" applyFill="1"/>
    <xf numFmtId="0" fontId="0" fillId="2" borderId="27" xfId="0" applyFill="1" applyBorder="1" applyAlignment="1">
      <alignment horizontal="right" vertical="center"/>
    </xf>
    <xf numFmtId="2" fontId="5" fillId="2" borderId="27" xfId="0" applyNumberFormat="1" applyFont="1" applyFill="1" applyBorder="1"/>
    <xf numFmtId="4" fontId="23" fillId="2" borderId="0" xfId="0" applyNumberFormat="1" applyFont="1" applyFill="1"/>
    <xf numFmtId="0" fontId="6" fillId="2" borderId="0" xfId="0" applyFont="1" applyFill="1"/>
    <xf numFmtId="0" fontId="6" fillId="2" borderId="0" xfId="0" applyFont="1" applyFill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15" borderId="7" xfId="0" applyFill="1" applyBorder="1" applyAlignment="1">
      <alignment horizontal="center" vertical="center"/>
    </xf>
    <xf numFmtId="0" fontId="21" fillId="15" borderId="7" xfId="0" applyFont="1" applyFill="1" applyBorder="1" applyAlignment="1">
      <alignment horizontal="center" vertical="center"/>
    </xf>
    <xf numFmtId="0" fontId="0" fillId="10" borderId="2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BE620-1C92-4F67-9CAD-8059A8DC4004}">
  <dimension ref="A1:J67"/>
  <sheetViews>
    <sheetView tabSelected="1" workbookViewId="0">
      <selection activeCell="J37" sqref="J37"/>
    </sheetView>
  </sheetViews>
  <sheetFormatPr defaultRowHeight="12.75" x14ac:dyDescent="0.2"/>
  <cols>
    <col min="1" max="1" width="3.5703125" style="1" customWidth="1"/>
    <col min="2" max="2" width="3.85546875" style="3" customWidth="1"/>
    <col min="3" max="3" width="42.140625" style="144" customWidth="1"/>
    <col min="4" max="4" width="47.42578125" style="144" customWidth="1"/>
    <col min="5" max="5" width="17.85546875" style="144" customWidth="1"/>
    <col min="6" max="6" width="18.42578125" style="169" bestFit="1" customWidth="1"/>
    <col min="7" max="7" width="21.28515625" style="1" bestFit="1" customWidth="1"/>
    <col min="8" max="8" width="13.5703125" style="3" bestFit="1" customWidth="1"/>
    <col min="9" max="9" width="14.28515625" style="3" bestFit="1" customWidth="1"/>
    <col min="10" max="10" width="33.28515625" style="1" bestFit="1" customWidth="1"/>
    <col min="11" max="253" width="9.140625" style="1"/>
    <col min="254" max="254" width="3.85546875" style="1" customWidth="1"/>
    <col min="255" max="255" width="50" style="1" customWidth="1"/>
    <col min="256" max="256" width="40.140625" style="1" customWidth="1"/>
    <col min="257" max="257" width="35.28515625" style="1" customWidth="1"/>
    <col min="258" max="258" width="17" style="1" customWidth="1"/>
    <col min="259" max="259" width="19" style="1" customWidth="1"/>
    <col min="260" max="260" width="16" style="1" customWidth="1"/>
    <col min="261" max="261" width="12.5703125" style="1" customWidth="1"/>
    <col min="262" max="262" width="16.28515625" style="1" customWidth="1"/>
    <col min="263" max="509" width="9.140625" style="1"/>
    <col min="510" max="510" width="3.85546875" style="1" customWidth="1"/>
    <col min="511" max="511" width="50" style="1" customWidth="1"/>
    <col min="512" max="512" width="40.140625" style="1" customWidth="1"/>
    <col min="513" max="513" width="35.28515625" style="1" customWidth="1"/>
    <col min="514" max="514" width="17" style="1" customWidth="1"/>
    <col min="515" max="515" width="19" style="1" customWidth="1"/>
    <col min="516" max="516" width="16" style="1" customWidth="1"/>
    <col min="517" max="517" width="12.5703125" style="1" customWidth="1"/>
    <col min="518" max="518" width="16.28515625" style="1" customWidth="1"/>
    <col min="519" max="765" width="9.140625" style="1"/>
    <col min="766" max="766" width="3.85546875" style="1" customWidth="1"/>
    <col min="767" max="767" width="50" style="1" customWidth="1"/>
    <col min="768" max="768" width="40.140625" style="1" customWidth="1"/>
    <col min="769" max="769" width="35.28515625" style="1" customWidth="1"/>
    <col min="770" max="770" width="17" style="1" customWidth="1"/>
    <col min="771" max="771" width="19" style="1" customWidth="1"/>
    <col min="772" max="772" width="16" style="1" customWidth="1"/>
    <col min="773" max="773" width="12.5703125" style="1" customWidth="1"/>
    <col min="774" max="774" width="16.28515625" style="1" customWidth="1"/>
    <col min="775" max="1021" width="9.140625" style="1"/>
    <col min="1022" max="1022" width="3.85546875" style="1" customWidth="1"/>
    <col min="1023" max="1023" width="50" style="1" customWidth="1"/>
    <col min="1024" max="1024" width="40.140625" style="1" customWidth="1"/>
    <col min="1025" max="1025" width="35.28515625" style="1" customWidth="1"/>
    <col min="1026" max="1026" width="17" style="1" customWidth="1"/>
    <col min="1027" max="1027" width="19" style="1" customWidth="1"/>
    <col min="1028" max="1028" width="16" style="1" customWidth="1"/>
    <col min="1029" max="1029" width="12.5703125" style="1" customWidth="1"/>
    <col min="1030" max="1030" width="16.28515625" style="1" customWidth="1"/>
    <col min="1031" max="1277" width="9.140625" style="1"/>
    <col min="1278" max="1278" width="3.85546875" style="1" customWidth="1"/>
    <col min="1279" max="1279" width="50" style="1" customWidth="1"/>
    <col min="1280" max="1280" width="40.140625" style="1" customWidth="1"/>
    <col min="1281" max="1281" width="35.28515625" style="1" customWidth="1"/>
    <col min="1282" max="1282" width="17" style="1" customWidth="1"/>
    <col min="1283" max="1283" width="19" style="1" customWidth="1"/>
    <col min="1284" max="1284" width="16" style="1" customWidth="1"/>
    <col min="1285" max="1285" width="12.5703125" style="1" customWidth="1"/>
    <col min="1286" max="1286" width="16.28515625" style="1" customWidth="1"/>
    <col min="1287" max="1533" width="9.140625" style="1"/>
    <col min="1534" max="1534" width="3.85546875" style="1" customWidth="1"/>
    <col min="1535" max="1535" width="50" style="1" customWidth="1"/>
    <col min="1536" max="1536" width="40.140625" style="1" customWidth="1"/>
    <col min="1537" max="1537" width="35.28515625" style="1" customWidth="1"/>
    <col min="1538" max="1538" width="17" style="1" customWidth="1"/>
    <col min="1539" max="1539" width="19" style="1" customWidth="1"/>
    <col min="1540" max="1540" width="16" style="1" customWidth="1"/>
    <col min="1541" max="1541" width="12.5703125" style="1" customWidth="1"/>
    <col min="1542" max="1542" width="16.28515625" style="1" customWidth="1"/>
    <col min="1543" max="1789" width="9.140625" style="1"/>
    <col min="1790" max="1790" width="3.85546875" style="1" customWidth="1"/>
    <col min="1791" max="1791" width="50" style="1" customWidth="1"/>
    <col min="1792" max="1792" width="40.140625" style="1" customWidth="1"/>
    <col min="1793" max="1793" width="35.28515625" style="1" customWidth="1"/>
    <col min="1794" max="1794" width="17" style="1" customWidth="1"/>
    <col min="1795" max="1795" width="19" style="1" customWidth="1"/>
    <col min="1796" max="1796" width="16" style="1" customWidth="1"/>
    <col min="1797" max="1797" width="12.5703125" style="1" customWidth="1"/>
    <col min="1798" max="1798" width="16.28515625" style="1" customWidth="1"/>
    <col min="1799" max="2045" width="9.140625" style="1"/>
    <col min="2046" max="2046" width="3.85546875" style="1" customWidth="1"/>
    <col min="2047" max="2047" width="50" style="1" customWidth="1"/>
    <col min="2048" max="2048" width="40.140625" style="1" customWidth="1"/>
    <col min="2049" max="2049" width="35.28515625" style="1" customWidth="1"/>
    <col min="2050" max="2050" width="17" style="1" customWidth="1"/>
    <col min="2051" max="2051" width="19" style="1" customWidth="1"/>
    <col min="2052" max="2052" width="16" style="1" customWidth="1"/>
    <col min="2053" max="2053" width="12.5703125" style="1" customWidth="1"/>
    <col min="2054" max="2054" width="16.28515625" style="1" customWidth="1"/>
    <col min="2055" max="2301" width="9.140625" style="1"/>
    <col min="2302" max="2302" width="3.85546875" style="1" customWidth="1"/>
    <col min="2303" max="2303" width="50" style="1" customWidth="1"/>
    <col min="2304" max="2304" width="40.140625" style="1" customWidth="1"/>
    <col min="2305" max="2305" width="35.28515625" style="1" customWidth="1"/>
    <col min="2306" max="2306" width="17" style="1" customWidth="1"/>
    <col min="2307" max="2307" width="19" style="1" customWidth="1"/>
    <col min="2308" max="2308" width="16" style="1" customWidth="1"/>
    <col min="2309" max="2309" width="12.5703125" style="1" customWidth="1"/>
    <col min="2310" max="2310" width="16.28515625" style="1" customWidth="1"/>
    <col min="2311" max="2557" width="9.140625" style="1"/>
    <col min="2558" max="2558" width="3.85546875" style="1" customWidth="1"/>
    <col min="2559" max="2559" width="50" style="1" customWidth="1"/>
    <col min="2560" max="2560" width="40.140625" style="1" customWidth="1"/>
    <col min="2561" max="2561" width="35.28515625" style="1" customWidth="1"/>
    <col min="2562" max="2562" width="17" style="1" customWidth="1"/>
    <col min="2563" max="2563" width="19" style="1" customWidth="1"/>
    <col min="2564" max="2564" width="16" style="1" customWidth="1"/>
    <col min="2565" max="2565" width="12.5703125" style="1" customWidth="1"/>
    <col min="2566" max="2566" width="16.28515625" style="1" customWidth="1"/>
    <col min="2567" max="2813" width="9.140625" style="1"/>
    <col min="2814" max="2814" width="3.85546875" style="1" customWidth="1"/>
    <col min="2815" max="2815" width="50" style="1" customWidth="1"/>
    <col min="2816" max="2816" width="40.140625" style="1" customWidth="1"/>
    <col min="2817" max="2817" width="35.28515625" style="1" customWidth="1"/>
    <col min="2818" max="2818" width="17" style="1" customWidth="1"/>
    <col min="2819" max="2819" width="19" style="1" customWidth="1"/>
    <col min="2820" max="2820" width="16" style="1" customWidth="1"/>
    <col min="2821" max="2821" width="12.5703125" style="1" customWidth="1"/>
    <col min="2822" max="2822" width="16.28515625" style="1" customWidth="1"/>
    <col min="2823" max="3069" width="9.140625" style="1"/>
    <col min="3070" max="3070" width="3.85546875" style="1" customWidth="1"/>
    <col min="3071" max="3071" width="50" style="1" customWidth="1"/>
    <col min="3072" max="3072" width="40.140625" style="1" customWidth="1"/>
    <col min="3073" max="3073" width="35.28515625" style="1" customWidth="1"/>
    <col min="3074" max="3074" width="17" style="1" customWidth="1"/>
    <col min="3075" max="3075" width="19" style="1" customWidth="1"/>
    <col min="3076" max="3076" width="16" style="1" customWidth="1"/>
    <col min="3077" max="3077" width="12.5703125" style="1" customWidth="1"/>
    <col min="3078" max="3078" width="16.28515625" style="1" customWidth="1"/>
    <col min="3079" max="3325" width="9.140625" style="1"/>
    <col min="3326" max="3326" width="3.85546875" style="1" customWidth="1"/>
    <col min="3327" max="3327" width="50" style="1" customWidth="1"/>
    <col min="3328" max="3328" width="40.140625" style="1" customWidth="1"/>
    <col min="3329" max="3329" width="35.28515625" style="1" customWidth="1"/>
    <col min="3330" max="3330" width="17" style="1" customWidth="1"/>
    <col min="3331" max="3331" width="19" style="1" customWidth="1"/>
    <col min="3332" max="3332" width="16" style="1" customWidth="1"/>
    <col min="3333" max="3333" width="12.5703125" style="1" customWidth="1"/>
    <col min="3334" max="3334" width="16.28515625" style="1" customWidth="1"/>
    <col min="3335" max="3581" width="9.140625" style="1"/>
    <col min="3582" max="3582" width="3.85546875" style="1" customWidth="1"/>
    <col min="3583" max="3583" width="50" style="1" customWidth="1"/>
    <col min="3584" max="3584" width="40.140625" style="1" customWidth="1"/>
    <col min="3585" max="3585" width="35.28515625" style="1" customWidth="1"/>
    <col min="3586" max="3586" width="17" style="1" customWidth="1"/>
    <col min="3587" max="3587" width="19" style="1" customWidth="1"/>
    <col min="3588" max="3588" width="16" style="1" customWidth="1"/>
    <col min="3589" max="3589" width="12.5703125" style="1" customWidth="1"/>
    <col min="3590" max="3590" width="16.28515625" style="1" customWidth="1"/>
    <col min="3591" max="3837" width="9.140625" style="1"/>
    <col min="3838" max="3838" width="3.85546875" style="1" customWidth="1"/>
    <col min="3839" max="3839" width="50" style="1" customWidth="1"/>
    <col min="3840" max="3840" width="40.140625" style="1" customWidth="1"/>
    <col min="3841" max="3841" width="35.28515625" style="1" customWidth="1"/>
    <col min="3842" max="3842" width="17" style="1" customWidth="1"/>
    <col min="3843" max="3843" width="19" style="1" customWidth="1"/>
    <col min="3844" max="3844" width="16" style="1" customWidth="1"/>
    <col min="3845" max="3845" width="12.5703125" style="1" customWidth="1"/>
    <col min="3846" max="3846" width="16.28515625" style="1" customWidth="1"/>
    <col min="3847" max="4093" width="9.140625" style="1"/>
    <col min="4094" max="4094" width="3.85546875" style="1" customWidth="1"/>
    <col min="4095" max="4095" width="50" style="1" customWidth="1"/>
    <col min="4096" max="4096" width="40.140625" style="1" customWidth="1"/>
    <col min="4097" max="4097" width="35.28515625" style="1" customWidth="1"/>
    <col min="4098" max="4098" width="17" style="1" customWidth="1"/>
    <col min="4099" max="4099" width="19" style="1" customWidth="1"/>
    <col min="4100" max="4100" width="16" style="1" customWidth="1"/>
    <col min="4101" max="4101" width="12.5703125" style="1" customWidth="1"/>
    <col min="4102" max="4102" width="16.28515625" style="1" customWidth="1"/>
    <col min="4103" max="4349" width="9.140625" style="1"/>
    <col min="4350" max="4350" width="3.85546875" style="1" customWidth="1"/>
    <col min="4351" max="4351" width="50" style="1" customWidth="1"/>
    <col min="4352" max="4352" width="40.140625" style="1" customWidth="1"/>
    <col min="4353" max="4353" width="35.28515625" style="1" customWidth="1"/>
    <col min="4354" max="4354" width="17" style="1" customWidth="1"/>
    <col min="4355" max="4355" width="19" style="1" customWidth="1"/>
    <col min="4356" max="4356" width="16" style="1" customWidth="1"/>
    <col min="4357" max="4357" width="12.5703125" style="1" customWidth="1"/>
    <col min="4358" max="4358" width="16.28515625" style="1" customWidth="1"/>
    <col min="4359" max="4605" width="9.140625" style="1"/>
    <col min="4606" max="4606" width="3.85546875" style="1" customWidth="1"/>
    <col min="4607" max="4607" width="50" style="1" customWidth="1"/>
    <col min="4608" max="4608" width="40.140625" style="1" customWidth="1"/>
    <col min="4609" max="4609" width="35.28515625" style="1" customWidth="1"/>
    <col min="4610" max="4610" width="17" style="1" customWidth="1"/>
    <col min="4611" max="4611" width="19" style="1" customWidth="1"/>
    <col min="4612" max="4612" width="16" style="1" customWidth="1"/>
    <col min="4613" max="4613" width="12.5703125" style="1" customWidth="1"/>
    <col min="4614" max="4614" width="16.28515625" style="1" customWidth="1"/>
    <col min="4615" max="4861" width="9.140625" style="1"/>
    <col min="4862" max="4862" width="3.85546875" style="1" customWidth="1"/>
    <col min="4863" max="4863" width="50" style="1" customWidth="1"/>
    <col min="4864" max="4864" width="40.140625" style="1" customWidth="1"/>
    <col min="4865" max="4865" width="35.28515625" style="1" customWidth="1"/>
    <col min="4866" max="4866" width="17" style="1" customWidth="1"/>
    <col min="4867" max="4867" width="19" style="1" customWidth="1"/>
    <col min="4868" max="4868" width="16" style="1" customWidth="1"/>
    <col min="4869" max="4869" width="12.5703125" style="1" customWidth="1"/>
    <col min="4870" max="4870" width="16.28515625" style="1" customWidth="1"/>
    <col min="4871" max="5117" width="9.140625" style="1"/>
    <col min="5118" max="5118" width="3.85546875" style="1" customWidth="1"/>
    <col min="5119" max="5119" width="50" style="1" customWidth="1"/>
    <col min="5120" max="5120" width="40.140625" style="1" customWidth="1"/>
    <col min="5121" max="5121" width="35.28515625" style="1" customWidth="1"/>
    <col min="5122" max="5122" width="17" style="1" customWidth="1"/>
    <col min="5123" max="5123" width="19" style="1" customWidth="1"/>
    <col min="5124" max="5124" width="16" style="1" customWidth="1"/>
    <col min="5125" max="5125" width="12.5703125" style="1" customWidth="1"/>
    <col min="5126" max="5126" width="16.28515625" style="1" customWidth="1"/>
    <col min="5127" max="5373" width="9.140625" style="1"/>
    <col min="5374" max="5374" width="3.85546875" style="1" customWidth="1"/>
    <col min="5375" max="5375" width="50" style="1" customWidth="1"/>
    <col min="5376" max="5376" width="40.140625" style="1" customWidth="1"/>
    <col min="5377" max="5377" width="35.28515625" style="1" customWidth="1"/>
    <col min="5378" max="5378" width="17" style="1" customWidth="1"/>
    <col min="5379" max="5379" width="19" style="1" customWidth="1"/>
    <col min="5380" max="5380" width="16" style="1" customWidth="1"/>
    <col min="5381" max="5381" width="12.5703125" style="1" customWidth="1"/>
    <col min="5382" max="5382" width="16.28515625" style="1" customWidth="1"/>
    <col min="5383" max="5629" width="9.140625" style="1"/>
    <col min="5630" max="5630" width="3.85546875" style="1" customWidth="1"/>
    <col min="5631" max="5631" width="50" style="1" customWidth="1"/>
    <col min="5632" max="5632" width="40.140625" style="1" customWidth="1"/>
    <col min="5633" max="5633" width="35.28515625" style="1" customWidth="1"/>
    <col min="5634" max="5634" width="17" style="1" customWidth="1"/>
    <col min="5635" max="5635" width="19" style="1" customWidth="1"/>
    <col min="5636" max="5636" width="16" style="1" customWidth="1"/>
    <col min="5637" max="5637" width="12.5703125" style="1" customWidth="1"/>
    <col min="5638" max="5638" width="16.28515625" style="1" customWidth="1"/>
    <col min="5639" max="5885" width="9.140625" style="1"/>
    <col min="5886" max="5886" width="3.85546875" style="1" customWidth="1"/>
    <col min="5887" max="5887" width="50" style="1" customWidth="1"/>
    <col min="5888" max="5888" width="40.140625" style="1" customWidth="1"/>
    <col min="5889" max="5889" width="35.28515625" style="1" customWidth="1"/>
    <col min="5890" max="5890" width="17" style="1" customWidth="1"/>
    <col min="5891" max="5891" width="19" style="1" customWidth="1"/>
    <col min="5892" max="5892" width="16" style="1" customWidth="1"/>
    <col min="5893" max="5893" width="12.5703125" style="1" customWidth="1"/>
    <col min="5894" max="5894" width="16.28515625" style="1" customWidth="1"/>
    <col min="5895" max="6141" width="9.140625" style="1"/>
    <col min="6142" max="6142" width="3.85546875" style="1" customWidth="1"/>
    <col min="6143" max="6143" width="50" style="1" customWidth="1"/>
    <col min="6144" max="6144" width="40.140625" style="1" customWidth="1"/>
    <col min="6145" max="6145" width="35.28515625" style="1" customWidth="1"/>
    <col min="6146" max="6146" width="17" style="1" customWidth="1"/>
    <col min="6147" max="6147" width="19" style="1" customWidth="1"/>
    <col min="6148" max="6148" width="16" style="1" customWidth="1"/>
    <col min="6149" max="6149" width="12.5703125" style="1" customWidth="1"/>
    <col min="6150" max="6150" width="16.28515625" style="1" customWidth="1"/>
    <col min="6151" max="6397" width="9.140625" style="1"/>
    <col min="6398" max="6398" width="3.85546875" style="1" customWidth="1"/>
    <col min="6399" max="6399" width="50" style="1" customWidth="1"/>
    <col min="6400" max="6400" width="40.140625" style="1" customWidth="1"/>
    <col min="6401" max="6401" width="35.28515625" style="1" customWidth="1"/>
    <col min="6402" max="6402" width="17" style="1" customWidth="1"/>
    <col min="6403" max="6403" width="19" style="1" customWidth="1"/>
    <col min="6404" max="6404" width="16" style="1" customWidth="1"/>
    <col min="6405" max="6405" width="12.5703125" style="1" customWidth="1"/>
    <col min="6406" max="6406" width="16.28515625" style="1" customWidth="1"/>
    <col min="6407" max="6653" width="9.140625" style="1"/>
    <col min="6654" max="6654" width="3.85546875" style="1" customWidth="1"/>
    <col min="6655" max="6655" width="50" style="1" customWidth="1"/>
    <col min="6656" max="6656" width="40.140625" style="1" customWidth="1"/>
    <col min="6657" max="6657" width="35.28515625" style="1" customWidth="1"/>
    <col min="6658" max="6658" width="17" style="1" customWidth="1"/>
    <col min="6659" max="6659" width="19" style="1" customWidth="1"/>
    <col min="6660" max="6660" width="16" style="1" customWidth="1"/>
    <col min="6661" max="6661" width="12.5703125" style="1" customWidth="1"/>
    <col min="6662" max="6662" width="16.28515625" style="1" customWidth="1"/>
    <col min="6663" max="6909" width="9.140625" style="1"/>
    <col min="6910" max="6910" width="3.85546875" style="1" customWidth="1"/>
    <col min="6911" max="6911" width="50" style="1" customWidth="1"/>
    <col min="6912" max="6912" width="40.140625" style="1" customWidth="1"/>
    <col min="6913" max="6913" width="35.28515625" style="1" customWidth="1"/>
    <col min="6914" max="6914" width="17" style="1" customWidth="1"/>
    <col min="6915" max="6915" width="19" style="1" customWidth="1"/>
    <col min="6916" max="6916" width="16" style="1" customWidth="1"/>
    <col min="6917" max="6917" width="12.5703125" style="1" customWidth="1"/>
    <col min="6918" max="6918" width="16.28515625" style="1" customWidth="1"/>
    <col min="6919" max="7165" width="9.140625" style="1"/>
    <col min="7166" max="7166" width="3.85546875" style="1" customWidth="1"/>
    <col min="7167" max="7167" width="50" style="1" customWidth="1"/>
    <col min="7168" max="7168" width="40.140625" style="1" customWidth="1"/>
    <col min="7169" max="7169" width="35.28515625" style="1" customWidth="1"/>
    <col min="7170" max="7170" width="17" style="1" customWidth="1"/>
    <col min="7171" max="7171" width="19" style="1" customWidth="1"/>
    <col min="7172" max="7172" width="16" style="1" customWidth="1"/>
    <col min="7173" max="7173" width="12.5703125" style="1" customWidth="1"/>
    <col min="7174" max="7174" width="16.28515625" style="1" customWidth="1"/>
    <col min="7175" max="7421" width="9.140625" style="1"/>
    <col min="7422" max="7422" width="3.85546875" style="1" customWidth="1"/>
    <col min="7423" max="7423" width="50" style="1" customWidth="1"/>
    <col min="7424" max="7424" width="40.140625" style="1" customWidth="1"/>
    <col min="7425" max="7425" width="35.28515625" style="1" customWidth="1"/>
    <col min="7426" max="7426" width="17" style="1" customWidth="1"/>
    <col min="7427" max="7427" width="19" style="1" customWidth="1"/>
    <col min="7428" max="7428" width="16" style="1" customWidth="1"/>
    <col min="7429" max="7429" width="12.5703125" style="1" customWidth="1"/>
    <col min="7430" max="7430" width="16.28515625" style="1" customWidth="1"/>
    <col min="7431" max="7677" width="9.140625" style="1"/>
    <col min="7678" max="7678" width="3.85546875" style="1" customWidth="1"/>
    <col min="7679" max="7679" width="50" style="1" customWidth="1"/>
    <col min="7680" max="7680" width="40.140625" style="1" customWidth="1"/>
    <col min="7681" max="7681" width="35.28515625" style="1" customWidth="1"/>
    <col min="7682" max="7682" width="17" style="1" customWidth="1"/>
    <col min="7683" max="7683" width="19" style="1" customWidth="1"/>
    <col min="7684" max="7684" width="16" style="1" customWidth="1"/>
    <col min="7685" max="7685" width="12.5703125" style="1" customWidth="1"/>
    <col min="7686" max="7686" width="16.28515625" style="1" customWidth="1"/>
    <col min="7687" max="7933" width="9.140625" style="1"/>
    <col min="7934" max="7934" width="3.85546875" style="1" customWidth="1"/>
    <col min="7935" max="7935" width="50" style="1" customWidth="1"/>
    <col min="7936" max="7936" width="40.140625" style="1" customWidth="1"/>
    <col min="7937" max="7937" width="35.28515625" style="1" customWidth="1"/>
    <col min="7938" max="7938" width="17" style="1" customWidth="1"/>
    <col min="7939" max="7939" width="19" style="1" customWidth="1"/>
    <col min="7940" max="7940" width="16" style="1" customWidth="1"/>
    <col min="7941" max="7941" width="12.5703125" style="1" customWidth="1"/>
    <col min="7942" max="7942" width="16.28515625" style="1" customWidth="1"/>
    <col min="7943" max="8189" width="9.140625" style="1"/>
    <col min="8190" max="8190" width="3.85546875" style="1" customWidth="1"/>
    <col min="8191" max="8191" width="50" style="1" customWidth="1"/>
    <col min="8192" max="8192" width="40.140625" style="1" customWidth="1"/>
    <col min="8193" max="8193" width="35.28515625" style="1" customWidth="1"/>
    <col min="8194" max="8194" width="17" style="1" customWidth="1"/>
    <col min="8195" max="8195" width="19" style="1" customWidth="1"/>
    <col min="8196" max="8196" width="16" style="1" customWidth="1"/>
    <col min="8197" max="8197" width="12.5703125" style="1" customWidth="1"/>
    <col min="8198" max="8198" width="16.28515625" style="1" customWidth="1"/>
    <col min="8199" max="8445" width="9.140625" style="1"/>
    <col min="8446" max="8446" width="3.85546875" style="1" customWidth="1"/>
    <col min="8447" max="8447" width="50" style="1" customWidth="1"/>
    <col min="8448" max="8448" width="40.140625" style="1" customWidth="1"/>
    <col min="8449" max="8449" width="35.28515625" style="1" customWidth="1"/>
    <col min="8450" max="8450" width="17" style="1" customWidth="1"/>
    <col min="8451" max="8451" width="19" style="1" customWidth="1"/>
    <col min="8452" max="8452" width="16" style="1" customWidth="1"/>
    <col min="8453" max="8453" width="12.5703125" style="1" customWidth="1"/>
    <col min="8454" max="8454" width="16.28515625" style="1" customWidth="1"/>
    <col min="8455" max="8701" width="9.140625" style="1"/>
    <col min="8702" max="8702" width="3.85546875" style="1" customWidth="1"/>
    <col min="8703" max="8703" width="50" style="1" customWidth="1"/>
    <col min="8704" max="8704" width="40.140625" style="1" customWidth="1"/>
    <col min="8705" max="8705" width="35.28515625" style="1" customWidth="1"/>
    <col min="8706" max="8706" width="17" style="1" customWidth="1"/>
    <col min="8707" max="8707" width="19" style="1" customWidth="1"/>
    <col min="8708" max="8708" width="16" style="1" customWidth="1"/>
    <col min="8709" max="8709" width="12.5703125" style="1" customWidth="1"/>
    <col min="8710" max="8710" width="16.28515625" style="1" customWidth="1"/>
    <col min="8711" max="8957" width="9.140625" style="1"/>
    <col min="8958" max="8958" width="3.85546875" style="1" customWidth="1"/>
    <col min="8959" max="8959" width="50" style="1" customWidth="1"/>
    <col min="8960" max="8960" width="40.140625" style="1" customWidth="1"/>
    <col min="8961" max="8961" width="35.28515625" style="1" customWidth="1"/>
    <col min="8962" max="8962" width="17" style="1" customWidth="1"/>
    <col min="8963" max="8963" width="19" style="1" customWidth="1"/>
    <col min="8964" max="8964" width="16" style="1" customWidth="1"/>
    <col min="8965" max="8965" width="12.5703125" style="1" customWidth="1"/>
    <col min="8966" max="8966" width="16.28515625" style="1" customWidth="1"/>
    <col min="8967" max="9213" width="9.140625" style="1"/>
    <col min="9214" max="9214" width="3.85546875" style="1" customWidth="1"/>
    <col min="9215" max="9215" width="50" style="1" customWidth="1"/>
    <col min="9216" max="9216" width="40.140625" style="1" customWidth="1"/>
    <col min="9217" max="9217" width="35.28515625" style="1" customWidth="1"/>
    <col min="9218" max="9218" width="17" style="1" customWidth="1"/>
    <col min="9219" max="9219" width="19" style="1" customWidth="1"/>
    <col min="9220" max="9220" width="16" style="1" customWidth="1"/>
    <col min="9221" max="9221" width="12.5703125" style="1" customWidth="1"/>
    <col min="9222" max="9222" width="16.28515625" style="1" customWidth="1"/>
    <col min="9223" max="9469" width="9.140625" style="1"/>
    <col min="9470" max="9470" width="3.85546875" style="1" customWidth="1"/>
    <col min="9471" max="9471" width="50" style="1" customWidth="1"/>
    <col min="9472" max="9472" width="40.140625" style="1" customWidth="1"/>
    <col min="9473" max="9473" width="35.28515625" style="1" customWidth="1"/>
    <col min="9474" max="9474" width="17" style="1" customWidth="1"/>
    <col min="9475" max="9475" width="19" style="1" customWidth="1"/>
    <col min="9476" max="9476" width="16" style="1" customWidth="1"/>
    <col min="9477" max="9477" width="12.5703125" style="1" customWidth="1"/>
    <col min="9478" max="9478" width="16.28515625" style="1" customWidth="1"/>
    <col min="9479" max="9725" width="9.140625" style="1"/>
    <col min="9726" max="9726" width="3.85546875" style="1" customWidth="1"/>
    <col min="9727" max="9727" width="50" style="1" customWidth="1"/>
    <col min="9728" max="9728" width="40.140625" style="1" customWidth="1"/>
    <col min="9729" max="9729" width="35.28515625" style="1" customWidth="1"/>
    <col min="9730" max="9730" width="17" style="1" customWidth="1"/>
    <col min="9731" max="9731" width="19" style="1" customWidth="1"/>
    <col min="9732" max="9732" width="16" style="1" customWidth="1"/>
    <col min="9733" max="9733" width="12.5703125" style="1" customWidth="1"/>
    <col min="9734" max="9734" width="16.28515625" style="1" customWidth="1"/>
    <col min="9735" max="9981" width="9.140625" style="1"/>
    <col min="9982" max="9982" width="3.85546875" style="1" customWidth="1"/>
    <col min="9983" max="9983" width="50" style="1" customWidth="1"/>
    <col min="9984" max="9984" width="40.140625" style="1" customWidth="1"/>
    <col min="9985" max="9985" width="35.28515625" style="1" customWidth="1"/>
    <col min="9986" max="9986" width="17" style="1" customWidth="1"/>
    <col min="9987" max="9987" width="19" style="1" customWidth="1"/>
    <col min="9988" max="9988" width="16" style="1" customWidth="1"/>
    <col min="9989" max="9989" width="12.5703125" style="1" customWidth="1"/>
    <col min="9990" max="9990" width="16.28515625" style="1" customWidth="1"/>
    <col min="9991" max="10237" width="9.140625" style="1"/>
    <col min="10238" max="10238" width="3.85546875" style="1" customWidth="1"/>
    <col min="10239" max="10239" width="50" style="1" customWidth="1"/>
    <col min="10240" max="10240" width="40.140625" style="1" customWidth="1"/>
    <col min="10241" max="10241" width="35.28515625" style="1" customWidth="1"/>
    <col min="10242" max="10242" width="17" style="1" customWidth="1"/>
    <col min="10243" max="10243" width="19" style="1" customWidth="1"/>
    <col min="10244" max="10244" width="16" style="1" customWidth="1"/>
    <col min="10245" max="10245" width="12.5703125" style="1" customWidth="1"/>
    <col min="10246" max="10246" width="16.28515625" style="1" customWidth="1"/>
    <col min="10247" max="10493" width="9.140625" style="1"/>
    <col min="10494" max="10494" width="3.85546875" style="1" customWidth="1"/>
    <col min="10495" max="10495" width="50" style="1" customWidth="1"/>
    <col min="10496" max="10496" width="40.140625" style="1" customWidth="1"/>
    <col min="10497" max="10497" width="35.28515625" style="1" customWidth="1"/>
    <col min="10498" max="10498" width="17" style="1" customWidth="1"/>
    <col min="10499" max="10499" width="19" style="1" customWidth="1"/>
    <col min="10500" max="10500" width="16" style="1" customWidth="1"/>
    <col min="10501" max="10501" width="12.5703125" style="1" customWidth="1"/>
    <col min="10502" max="10502" width="16.28515625" style="1" customWidth="1"/>
    <col min="10503" max="10749" width="9.140625" style="1"/>
    <col min="10750" max="10750" width="3.85546875" style="1" customWidth="1"/>
    <col min="10751" max="10751" width="50" style="1" customWidth="1"/>
    <col min="10752" max="10752" width="40.140625" style="1" customWidth="1"/>
    <col min="10753" max="10753" width="35.28515625" style="1" customWidth="1"/>
    <col min="10754" max="10754" width="17" style="1" customWidth="1"/>
    <col min="10755" max="10755" width="19" style="1" customWidth="1"/>
    <col min="10756" max="10756" width="16" style="1" customWidth="1"/>
    <col min="10757" max="10757" width="12.5703125" style="1" customWidth="1"/>
    <col min="10758" max="10758" width="16.28515625" style="1" customWidth="1"/>
    <col min="10759" max="11005" width="9.140625" style="1"/>
    <col min="11006" max="11006" width="3.85546875" style="1" customWidth="1"/>
    <col min="11007" max="11007" width="50" style="1" customWidth="1"/>
    <col min="11008" max="11008" width="40.140625" style="1" customWidth="1"/>
    <col min="11009" max="11009" width="35.28515625" style="1" customWidth="1"/>
    <col min="11010" max="11010" width="17" style="1" customWidth="1"/>
    <col min="11011" max="11011" width="19" style="1" customWidth="1"/>
    <col min="11012" max="11012" width="16" style="1" customWidth="1"/>
    <col min="11013" max="11013" width="12.5703125" style="1" customWidth="1"/>
    <col min="11014" max="11014" width="16.28515625" style="1" customWidth="1"/>
    <col min="11015" max="11261" width="9.140625" style="1"/>
    <col min="11262" max="11262" width="3.85546875" style="1" customWidth="1"/>
    <col min="11263" max="11263" width="50" style="1" customWidth="1"/>
    <col min="11264" max="11264" width="40.140625" style="1" customWidth="1"/>
    <col min="11265" max="11265" width="35.28515625" style="1" customWidth="1"/>
    <col min="11266" max="11266" width="17" style="1" customWidth="1"/>
    <col min="11267" max="11267" width="19" style="1" customWidth="1"/>
    <col min="11268" max="11268" width="16" style="1" customWidth="1"/>
    <col min="11269" max="11269" width="12.5703125" style="1" customWidth="1"/>
    <col min="11270" max="11270" width="16.28515625" style="1" customWidth="1"/>
    <col min="11271" max="11517" width="9.140625" style="1"/>
    <col min="11518" max="11518" width="3.85546875" style="1" customWidth="1"/>
    <col min="11519" max="11519" width="50" style="1" customWidth="1"/>
    <col min="11520" max="11520" width="40.140625" style="1" customWidth="1"/>
    <col min="11521" max="11521" width="35.28515625" style="1" customWidth="1"/>
    <col min="11522" max="11522" width="17" style="1" customWidth="1"/>
    <col min="11523" max="11523" width="19" style="1" customWidth="1"/>
    <col min="11524" max="11524" width="16" style="1" customWidth="1"/>
    <col min="11525" max="11525" width="12.5703125" style="1" customWidth="1"/>
    <col min="11526" max="11526" width="16.28515625" style="1" customWidth="1"/>
    <col min="11527" max="11773" width="9.140625" style="1"/>
    <col min="11774" max="11774" width="3.85546875" style="1" customWidth="1"/>
    <col min="11775" max="11775" width="50" style="1" customWidth="1"/>
    <col min="11776" max="11776" width="40.140625" style="1" customWidth="1"/>
    <col min="11777" max="11777" width="35.28515625" style="1" customWidth="1"/>
    <col min="11778" max="11778" width="17" style="1" customWidth="1"/>
    <col min="11779" max="11779" width="19" style="1" customWidth="1"/>
    <col min="11780" max="11780" width="16" style="1" customWidth="1"/>
    <col min="11781" max="11781" width="12.5703125" style="1" customWidth="1"/>
    <col min="11782" max="11782" width="16.28515625" style="1" customWidth="1"/>
    <col min="11783" max="12029" width="9.140625" style="1"/>
    <col min="12030" max="12030" width="3.85546875" style="1" customWidth="1"/>
    <col min="12031" max="12031" width="50" style="1" customWidth="1"/>
    <col min="12032" max="12032" width="40.140625" style="1" customWidth="1"/>
    <col min="12033" max="12033" width="35.28515625" style="1" customWidth="1"/>
    <col min="12034" max="12034" width="17" style="1" customWidth="1"/>
    <col min="12035" max="12035" width="19" style="1" customWidth="1"/>
    <col min="12036" max="12036" width="16" style="1" customWidth="1"/>
    <col min="12037" max="12037" width="12.5703125" style="1" customWidth="1"/>
    <col min="12038" max="12038" width="16.28515625" style="1" customWidth="1"/>
    <col min="12039" max="12285" width="9.140625" style="1"/>
    <col min="12286" max="12286" width="3.85546875" style="1" customWidth="1"/>
    <col min="12287" max="12287" width="50" style="1" customWidth="1"/>
    <col min="12288" max="12288" width="40.140625" style="1" customWidth="1"/>
    <col min="12289" max="12289" width="35.28515625" style="1" customWidth="1"/>
    <col min="12290" max="12290" width="17" style="1" customWidth="1"/>
    <col min="12291" max="12291" width="19" style="1" customWidth="1"/>
    <col min="12292" max="12292" width="16" style="1" customWidth="1"/>
    <col min="12293" max="12293" width="12.5703125" style="1" customWidth="1"/>
    <col min="12294" max="12294" width="16.28515625" style="1" customWidth="1"/>
    <col min="12295" max="12541" width="9.140625" style="1"/>
    <col min="12542" max="12542" width="3.85546875" style="1" customWidth="1"/>
    <col min="12543" max="12543" width="50" style="1" customWidth="1"/>
    <col min="12544" max="12544" width="40.140625" style="1" customWidth="1"/>
    <col min="12545" max="12545" width="35.28515625" style="1" customWidth="1"/>
    <col min="12546" max="12546" width="17" style="1" customWidth="1"/>
    <col min="12547" max="12547" width="19" style="1" customWidth="1"/>
    <col min="12548" max="12548" width="16" style="1" customWidth="1"/>
    <col min="12549" max="12549" width="12.5703125" style="1" customWidth="1"/>
    <col min="12550" max="12550" width="16.28515625" style="1" customWidth="1"/>
    <col min="12551" max="12797" width="9.140625" style="1"/>
    <col min="12798" max="12798" width="3.85546875" style="1" customWidth="1"/>
    <col min="12799" max="12799" width="50" style="1" customWidth="1"/>
    <col min="12800" max="12800" width="40.140625" style="1" customWidth="1"/>
    <col min="12801" max="12801" width="35.28515625" style="1" customWidth="1"/>
    <col min="12802" max="12802" width="17" style="1" customWidth="1"/>
    <col min="12803" max="12803" width="19" style="1" customWidth="1"/>
    <col min="12804" max="12804" width="16" style="1" customWidth="1"/>
    <col min="12805" max="12805" width="12.5703125" style="1" customWidth="1"/>
    <col min="12806" max="12806" width="16.28515625" style="1" customWidth="1"/>
    <col min="12807" max="13053" width="9.140625" style="1"/>
    <col min="13054" max="13054" width="3.85546875" style="1" customWidth="1"/>
    <col min="13055" max="13055" width="50" style="1" customWidth="1"/>
    <col min="13056" max="13056" width="40.140625" style="1" customWidth="1"/>
    <col min="13057" max="13057" width="35.28515625" style="1" customWidth="1"/>
    <col min="13058" max="13058" width="17" style="1" customWidth="1"/>
    <col min="13059" max="13059" width="19" style="1" customWidth="1"/>
    <col min="13060" max="13060" width="16" style="1" customWidth="1"/>
    <col min="13061" max="13061" width="12.5703125" style="1" customWidth="1"/>
    <col min="13062" max="13062" width="16.28515625" style="1" customWidth="1"/>
    <col min="13063" max="13309" width="9.140625" style="1"/>
    <col min="13310" max="13310" width="3.85546875" style="1" customWidth="1"/>
    <col min="13311" max="13311" width="50" style="1" customWidth="1"/>
    <col min="13312" max="13312" width="40.140625" style="1" customWidth="1"/>
    <col min="13313" max="13313" width="35.28515625" style="1" customWidth="1"/>
    <col min="13314" max="13314" width="17" style="1" customWidth="1"/>
    <col min="13315" max="13315" width="19" style="1" customWidth="1"/>
    <col min="13316" max="13316" width="16" style="1" customWidth="1"/>
    <col min="13317" max="13317" width="12.5703125" style="1" customWidth="1"/>
    <col min="13318" max="13318" width="16.28515625" style="1" customWidth="1"/>
    <col min="13319" max="13565" width="9.140625" style="1"/>
    <col min="13566" max="13566" width="3.85546875" style="1" customWidth="1"/>
    <col min="13567" max="13567" width="50" style="1" customWidth="1"/>
    <col min="13568" max="13568" width="40.140625" style="1" customWidth="1"/>
    <col min="13569" max="13569" width="35.28515625" style="1" customWidth="1"/>
    <col min="13570" max="13570" width="17" style="1" customWidth="1"/>
    <col min="13571" max="13571" width="19" style="1" customWidth="1"/>
    <col min="13572" max="13572" width="16" style="1" customWidth="1"/>
    <col min="13573" max="13573" width="12.5703125" style="1" customWidth="1"/>
    <col min="13574" max="13574" width="16.28515625" style="1" customWidth="1"/>
    <col min="13575" max="13821" width="9.140625" style="1"/>
    <col min="13822" max="13822" width="3.85546875" style="1" customWidth="1"/>
    <col min="13823" max="13823" width="50" style="1" customWidth="1"/>
    <col min="13824" max="13824" width="40.140625" style="1" customWidth="1"/>
    <col min="13825" max="13825" width="35.28515625" style="1" customWidth="1"/>
    <col min="13826" max="13826" width="17" style="1" customWidth="1"/>
    <col min="13827" max="13827" width="19" style="1" customWidth="1"/>
    <col min="13828" max="13828" width="16" style="1" customWidth="1"/>
    <col min="13829" max="13829" width="12.5703125" style="1" customWidth="1"/>
    <col min="13830" max="13830" width="16.28515625" style="1" customWidth="1"/>
    <col min="13831" max="14077" width="9.140625" style="1"/>
    <col min="14078" max="14078" width="3.85546875" style="1" customWidth="1"/>
    <col min="14079" max="14079" width="50" style="1" customWidth="1"/>
    <col min="14080" max="14080" width="40.140625" style="1" customWidth="1"/>
    <col min="14081" max="14081" width="35.28515625" style="1" customWidth="1"/>
    <col min="14082" max="14082" width="17" style="1" customWidth="1"/>
    <col min="14083" max="14083" width="19" style="1" customWidth="1"/>
    <col min="14084" max="14084" width="16" style="1" customWidth="1"/>
    <col min="14085" max="14085" width="12.5703125" style="1" customWidth="1"/>
    <col min="14086" max="14086" width="16.28515625" style="1" customWidth="1"/>
    <col min="14087" max="14333" width="9.140625" style="1"/>
    <col min="14334" max="14334" width="3.85546875" style="1" customWidth="1"/>
    <col min="14335" max="14335" width="50" style="1" customWidth="1"/>
    <col min="14336" max="14336" width="40.140625" style="1" customWidth="1"/>
    <col min="14337" max="14337" width="35.28515625" style="1" customWidth="1"/>
    <col min="14338" max="14338" width="17" style="1" customWidth="1"/>
    <col min="14339" max="14339" width="19" style="1" customWidth="1"/>
    <col min="14340" max="14340" width="16" style="1" customWidth="1"/>
    <col min="14341" max="14341" width="12.5703125" style="1" customWidth="1"/>
    <col min="14342" max="14342" width="16.28515625" style="1" customWidth="1"/>
    <col min="14343" max="14589" width="9.140625" style="1"/>
    <col min="14590" max="14590" width="3.85546875" style="1" customWidth="1"/>
    <col min="14591" max="14591" width="50" style="1" customWidth="1"/>
    <col min="14592" max="14592" width="40.140625" style="1" customWidth="1"/>
    <col min="14593" max="14593" width="35.28515625" style="1" customWidth="1"/>
    <col min="14594" max="14594" width="17" style="1" customWidth="1"/>
    <col min="14595" max="14595" width="19" style="1" customWidth="1"/>
    <col min="14596" max="14596" width="16" style="1" customWidth="1"/>
    <col min="14597" max="14597" width="12.5703125" style="1" customWidth="1"/>
    <col min="14598" max="14598" width="16.28515625" style="1" customWidth="1"/>
    <col min="14599" max="14845" width="9.140625" style="1"/>
    <col min="14846" max="14846" width="3.85546875" style="1" customWidth="1"/>
    <col min="14847" max="14847" width="50" style="1" customWidth="1"/>
    <col min="14848" max="14848" width="40.140625" style="1" customWidth="1"/>
    <col min="14849" max="14849" width="35.28515625" style="1" customWidth="1"/>
    <col min="14850" max="14850" width="17" style="1" customWidth="1"/>
    <col min="14851" max="14851" width="19" style="1" customWidth="1"/>
    <col min="14852" max="14852" width="16" style="1" customWidth="1"/>
    <col min="14853" max="14853" width="12.5703125" style="1" customWidth="1"/>
    <col min="14854" max="14854" width="16.28515625" style="1" customWidth="1"/>
    <col min="14855" max="15101" width="9.140625" style="1"/>
    <col min="15102" max="15102" width="3.85546875" style="1" customWidth="1"/>
    <col min="15103" max="15103" width="50" style="1" customWidth="1"/>
    <col min="15104" max="15104" width="40.140625" style="1" customWidth="1"/>
    <col min="15105" max="15105" width="35.28515625" style="1" customWidth="1"/>
    <col min="15106" max="15106" width="17" style="1" customWidth="1"/>
    <col min="15107" max="15107" width="19" style="1" customWidth="1"/>
    <col min="15108" max="15108" width="16" style="1" customWidth="1"/>
    <col min="15109" max="15109" width="12.5703125" style="1" customWidth="1"/>
    <col min="15110" max="15110" width="16.28515625" style="1" customWidth="1"/>
    <col min="15111" max="15357" width="9.140625" style="1"/>
    <col min="15358" max="15358" width="3.85546875" style="1" customWidth="1"/>
    <col min="15359" max="15359" width="50" style="1" customWidth="1"/>
    <col min="15360" max="15360" width="40.140625" style="1" customWidth="1"/>
    <col min="15361" max="15361" width="35.28515625" style="1" customWidth="1"/>
    <col min="15362" max="15362" width="17" style="1" customWidth="1"/>
    <col min="15363" max="15363" width="19" style="1" customWidth="1"/>
    <col min="15364" max="15364" width="16" style="1" customWidth="1"/>
    <col min="15365" max="15365" width="12.5703125" style="1" customWidth="1"/>
    <col min="15366" max="15366" width="16.28515625" style="1" customWidth="1"/>
    <col min="15367" max="15613" width="9.140625" style="1"/>
    <col min="15614" max="15614" width="3.85546875" style="1" customWidth="1"/>
    <col min="15615" max="15615" width="50" style="1" customWidth="1"/>
    <col min="15616" max="15616" width="40.140625" style="1" customWidth="1"/>
    <col min="15617" max="15617" width="35.28515625" style="1" customWidth="1"/>
    <col min="15618" max="15618" width="17" style="1" customWidth="1"/>
    <col min="15619" max="15619" width="19" style="1" customWidth="1"/>
    <col min="15620" max="15620" width="16" style="1" customWidth="1"/>
    <col min="15621" max="15621" width="12.5703125" style="1" customWidth="1"/>
    <col min="15622" max="15622" width="16.28515625" style="1" customWidth="1"/>
    <col min="15623" max="15869" width="9.140625" style="1"/>
    <col min="15870" max="15870" width="3.85546875" style="1" customWidth="1"/>
    <col min="15871" max="15871" width="50" style="1" customWidth="1"/>
    <col min="15872" max="15872" width="40.140625" style="1" customWidth="1"/>
    <col min="15873" max="15873" width="35.28515625" style="1" customWidth="1"/>
    <col min="15874" max="15874" width="17" style="1" customWidth="1"/>
    <col min="15875" max="15875" width="19" style="1" customWidth="1"/>
    <col min="15876" max="15876" width="16" style="1" customWidth="1"/>
    <col min="15877" max="15877" width="12.5703125" style="1" customWidth="1"/>
    <col min="15878" max="15878" width="16.28515625" style="1" customWidth="1"/>
    <col min="15879" max="16125" width="9.140625" style="1"/>
    <col min="16126" max="16126" width="3.85546875" style="1" customWidth="1"/>
    <col min="16127" max="16127" width="50" style="1" customWidth="1"/>
    <col min="16128" max="16128" width="40.140625" style="1" customWidth="1"/>
    <col min="16129" max="16129" width="35.28515625" style="1" customWidth="1"/>
    <col min="16130" max="16130" width="17" style="1" customWidth="1"/>
    <col min="16131" max="16131" width="19" style="1" customWidth="1"/>
    <col min="16132" max="16132" width="16" style="1" customWidth="1"/>
    <col min="16133" max="16133" width="12.5703125" style="1" customWidth="1"/>
    <col min="16134" max="16134" width="16.28515625" style="1" customWidth="1"/>
    <col min="16135" max="16384" width="9.140625" style="1"/>
  </cols>
  <sheetData>
    <row r="1" spans="1:10" ht="18" x14ac:dyDescent="0.2">
      <c r="B1" s="2" t="s">
        <v>0</v>
      </c>
      <c r="C1" s="1"/>
      <c r="D1" s="2"/>
      <c r="E1" s="2"/>
      <c r="F1" s="2"/>
      <c r="J1" s="4" t="s">
        <v>1</v>
      </c>
    </row>
    <row r="2" spans="1:10" s="5" customFormat="1" ht="9.75" x14ac:dyDescent="0.2">
      <c r="B2" s="6"/>
      <c r="C2" s="7"/>
      <c r="D2" s="7"/>
      <c r="E2" s="7"/>
      <c r="F2" s="7"/>
      <c r="H2" s="6"/>
      <c r="I2" s="6"/>
    </row>
    <row r="3" spans="1:10" s="11" customFormat="1" ht="28.5" x14ac:dyDescent="0.2">
      <c r="A3" s="1"/>
      <c r="B3" s="8" t="s">
        <v>2</v>
      </c>
      <c r="C3" s="9" t="s">
        <v>3</v>
      </c>
      <c r="D3" s="10" t="s">
        <v>4</v>
      </c>
      <c r="E3" s="10" t="s">
        <v>5</v>
      </c>
      <c r="F3" s="10"/>
      <c r="G3" s="10" t="s">
        <v>6</v>
      </c>
      <c r="H3" s="10" t="s">
        <v>7</v>
      </c>
      <c r="I3" s="187" t="s">
        <v>8</v>
      </c>
    </row>
    <row r="4" spans="1:10" x14ac:dyDescent="0.2">
      <c r="B4" s="12"/>
      <c r="C4" s="13"/>
      <c r="D4" s="13"/>
      <c r="E4" s="13"/>
      <c r="F4" s="13"/>
      <c r="G4" s="13"/>
      <c r="H4" s="13"/>
      <c r="I4" s="13"/>
    </row>
    <row r="5" spans="1:10" ht="15" x14ac:dyDescent="0.2">
      <c r="A5" s="14"/>
      <c r="B5" s="15" t="s">
        <v>9</v>
      </c>
      <c r="C5" s="16" t="s">
        <v>10</v>
      </c>
      <c r="D5" s="17"/>
      <c r="E5" s="18"/>
      <c r="F5" s="19" t="s">
        <v>11</v>
      </c>
      <c r="G5" s="20">
        <f>SUM(G6:G14)</f>
        <v>9200</v>
      </c>
      <c r="H5" s="21"/>
      <c r="I5" s="188"/>
    </row>
    <row r="6" spans="1:10" s="22" customFormat="1" ht="24" x14ac:dyDescent="0.2">
      <c r="B6" s="23">
        <v>1</v>
      </c>
      <c r="C6" s="24" t="s">
        <v>12</v>
      </c>
      <c r="D6" s="24" t="s">
        <v>13</v>
      </c>
      <c r="E6" s="25" t="s">
        <v>14</v>
      </c>
      <c r="F6" s="26"/>
      <c r="G6" s="27">
        <v>2200</v>
      </c>
      <c r="H6" s="28" t="s">
        <v>15</v>
      </c>
      <c r="I6" s="25">
        <v>7311000000</v>
      </c>
    </row>
    <row r="7" spans="1:10" s="29" customFormat="1" ht="24" x14ac:dyDescent="0.2">
      <c r="B7" s="30">
        <v>2</v>
      </c>
      <c r="C7" s="31" t="s">
        <v>16</v>
      </c>
      <c r="D7" s="24" t="s">
        <v>17</v>
      </c>
      <c r="E7" s="32" t="s">
        <v>18</v>
      </c>
      <c r="F7" s="33"/>
      <c r="G7" s="34">
        <v>3000</v>
      </c>
      <c r="H7" s="28" t="s">
        <v>15</v>
      </c>
      <c r="I7" s="25">
        <v>7311000000</v>
      </c>
      <c r="J7" s="35"/>
    </row>
    <row r="8" spans="1:10" ht="24" x14ac:dyDescent="0.2">
      <c r="B8" s="36">
        <v>3</v>
      </c>
      <c r="C8" s="37" t="s">
        <v>19</v>
      </c>
      <c r="D8" s="24" t="s">
        <v>20</v>
      </c>
      <c r="E8" s="38" t="s">
        <v>21</v>
      </c>
      <c r="F8" s="39"/>
      <c r="G8" s="40">
        <v>1500</v>
      </c>
      <c r="H8" s="28" t="s">
        <v>22</v>
      </c>
      <c r="I8" s="25">
        <v>7311000000</v>
      </c>
    </row>
    <row r="9" spans="1:10" ht="50.25" customHeight="1" x14ac:dyDescent="0.2">
      <c r="B9" s="41">
        <v>4</v>
      </c>
      <c r="C9" s="42" t="s">
        <v>23</v>
      </c>
      <c r="D9" s="43" t="s">
        <v>24</v>
      </c>
      <c r="E9" s="44" t="s">
        <v>25</v>
      </c>
      <c r="F9" s="43"/>
      <c r="G9" s="45">
        <v>1000</v>
      </c>
      <c r="H9" s="46" t="s">
        <v>26</v>
      </c>
      <c r="I9" s="25">
        <v>731100000</v>
      </c>
    </row>
    <row r="10" spans="1:10" ht="50.25" customHeight="1" x14ac:dyDescent="0.2">
      <c r="B10" s="41">
        <v>5</v>
      </c>
      <c r="C10" s="47" t="s">
        <v>27</v>
      </c>
      <c r="D10" s="43" t="s">
        <v>28</v>
      </c>
      <c r="E10" s="44" t="s">
        <v>29</v>
      </c>
      <c r="F10" s="43"/>
      <c r="G10" s="45">
        <v>1500</v>
      </c>
      <c r="H10" s="46" t="s">
        <v>30</v>
      </c>
      <c r="I10" s="25">
        <v>130000000</v>
      </c>
    </row>
    <row r="11" spans="1:10" x14ac:dyDescent="0.2">
      <c r="B11" s="41"/>
      <c r="C11" s="47"/>
      <c r="D11" s="43"/>
      <c r="E11" s="44"/>
      <c r="F11" s="43"/>
      <c r="G11" s="45"/>
      <c r="H11" s="46"/>
      <c r="I11" s="48"/>
    </row>
    <row r="12" spans="1:10" x14ac:dyDescent="0.2">
      <c r="B12" s="41"/>
      <c r="C12" s="47"/>
      <c r="D12" s="43"/>
      <c r="E12" s="44"/>
      <c r="F12" s="43"/>
      <c r="G12" s="45"/>
      <c r="H12" s="46"/>
      <c r="I12" s="48"/>
    </row>
    <row r="13" spans="1:10" x14ac:dyDescent="0.2">
      <c r="B13" s="41"/>
      <c r="C13" s="47"/>
      <c r="D13" s="43"/>
      <c r="E13" s="44"/>
      <c r="F13" s="43"/>
      <c r="G13" s="45"/>
      <c r="H13" s="46"/>
      <c r="I13" s="48"/>
    </row>
    <row r="14" spans="1:10" x14ac:dyDescent="0.2">
      <c r="B14" s="49"/>
      <c r="C14" s="50"/>
      <c r="D14" s="50"/>
      <c r="E14" s="50"/>
      <c r="F14" s="50"/>
      <c r="G14" s="51"/>
      <c r="H14" s="52"/>
      <c r="I14" s="50"/>
    </row>
    <row r="15" spans="1:10" x14ac:dyDescent="0.2">
      <c r="B15" s="53"/>
      <c r="C15" s="54"/>
      <c r="D15" s="54"/>
      <c r="E15" s="55"/>
      <c r="F15" s="56"/>
      <c r="G15" s="57"/>
      <c r="H15" s="58"/>
      <c r="I15" s="59"/>
    </row>
    <row r="16" spans="1:10" x14ac:dyDescent="0.2">
      <c r="B16" s="60"/>
      <c r="C16" s="61"/>
      <c r="D16" s="61"/>
      <c r="E16" s="61"/>
      <c r="F16" s="61"/>
      <c r="G16" s="62"/>
    </row>
    <row r="17" spans="1:9" ht="15" x14ac:dyDescent="0.2">
      <c r="A17" s="14"/>
      <c r="B17" s="15" t="s">
        <v>31</v>
      </c>
      <c r="C17" s="16" t="s">
        <v>32</v>
      </c>
      <c r="D17" s="17"/>
      <c r="E17" s="18"/>
      <c r="F17" s="19" t="s">
        <v>33</v>
      </c>
      <c r="G17" s="20">
        <f>SUM(G18:G25)</f>
        <v>1600</v>
      </c>
      <c r="H17" s="21"/>
      <c r="I17" s="188"/>
    </row>
    <row r="18" spans="1:9" x14ac:dyDescent="0.2">
      <c r="B18" s="63">
        <v>1</v>
      </c>
      <c r="C18" s="64" t="s">
        <v>34</v>
      </c>
      <c r="D18" s="24" t="s">
        <v>35</v>
      </c>
      <c r="E18" s="38" t="s">
        <v>36</v>
      </c>
      <c r="F18" s="65"/>
      <c r="G18" s="66">
        <v>600</v>
      </c>
      <c r="H18" s="67" t="s">
        <v>37</v>
      </c>
      <c r="I18" s="68">
        <v>7310000000</v>
      </c>
    </row>
    <row r="19" spans="1:9" x14ac:dyDescent="0.2">
      <c r="B19" s="36">
        <v>2</v>
      </c>
      <c r="C19" s="64" t="s">
        <v>38</v>
      </c>
      <c r="D19" s="64" t="s">
        <v>39</v>
      </c>
      <c r="E19" s="38" t="s">
        <v>40</v>
      </c>
      <c r="F19" s="39"/>
      <c r="G19" s="40">
        <v>1000</v>
      </c>
      <c r="H19" s="69" t="s">
        <v>41</v>
      </c>
      <c r="I19" s="25">
        <v>7310000000</v>
      </c>
    </row>
    <row r="20" spans="1:9" x14ac:dyDescent="0.2">
      <c r="B20" s="36">
        <v>3</v>
      </c>
      <c r="C20" s="64"/>
      <c r="D20" s="64"/>
      <c r="E20" s="38"/>
      <c r="F20" s="39"/>
      <c r="G20" s="40"/>
      <c r="H20" s="69"/>
      <c r="I20" s="25"/>
    </row>
    <row r="21" spans="1:9" s="70" customFormat="1" x14ac:dyDescent="0.2">
      <c r="B21" s="36">
        <v>4</v>
      </c>
      <c r="C21" s="64"/>
      <c r="D21" s="71"/>
      <c r="E21" s="38"/>
      <c r="F21" s="39"/>
      <c r="G21" s="72"/>
      <c r="H21" s="73"/>
      <c r="I21" s="25"/>
    </row>
    <row r="22" spans="1:9" x14ac:dyDescent="0.2">
      <c r="B22" s="36">
        <v>5</v>
      </c>
      <c r="C22" s="64"/>
      <c r="D22" s="74"/>
      <c r="E22" s="38"/>
      <c r="F22" s="39"/>
      <c r="G22" s="75"/>
      <c r="H22" s="69"/>
      <c r="I22" s="25"/>
    </row>
    <row r="23" spans="1:9" x14ac:dyDescent="0.2">
      <c r="B23" s="36">
        <v>6</v>
      </c>
      <c r="C23" s="37"/>
      <c r="D23" s="76"/>
      <c r="E23" s="38"/>
      <c r="F23" s="39"/>
      <c r="G23" s="75"/>
      <c r="H23" s="69"/>
      <c r="I23" s="25"/>
    </row>
    <row r="24" spans="1:9" s="82" customFormat="1" x14ac:dyDescent="0.2">
      <c r="A24" s="49"/>
      <c r="B24" s="36">
        <v>7</v>
      </c>
      <c r="C24" s="77"/>
      <c r="D24" s="78"/>
      <c r="E24" s="78"/>
      <c r="F24" s="79"/>
      <c r="G24" s="80"/>
      <c r="H24" s="81"/>
      <c r="I24" s="25"/>
    </row>
    <row r="25" spans="1:9" x14ac:dyDescent="0.2">
      <c r="B25" s="83"/>
      <c r="C25" s="84"/>
      <c r="D25" s="85"/>
      <c r="E25" s="85"/>
      <c r="F25" s="86"/>
      <c r="G25" s="87"/>
      <c r="H25" s="88"/>
      <c r="I25" s="89"/>
    </row>
    <row r="26" spans="1:9" x14ac:dyDescent="0.2">
      <c r="B26" s="60"/>
      <c r="C26" s="61"/>
      <c r="D26" s="61"/>
      <c r="E26" s="61"/>
      <c r="F26" s="61"/>
      <c r="G26" s="62"/>
    </row>
    <row r="27" spans="1:9" ht="15" x14ac:dyDescent="0.2">
      <c r="A27" s="14"/>
      <c r="B27" s="90" t="s">
        <v>42</v>
      </c>
      <c r="C27" s="91" t="s">
        <v>43</v>
      </c>
      <c r="D27" s="92"/>
      <c r="E27" s="93"/>
      <c r="F27" s="19" t="s">
        <v>44</v>
      </c>
      <c r="G27" s="94">
        <f>+SUM(G29:G34)</f>
        <v>0</v>
      </c>
      <c r="H27" s="95"/>
      <c r="I27" s="189"/>
    </row>
    <row r="28" spans="1:9" ht="22.5" x14ac:dyDescent="0.2">
      <c r="A28" s="14"/>
      <c r="B28" s="96"/>
      <c r="C28" s="97"/>
      <c r="D28" s="98"/>
      <c r="E28" s="99" t="s">
        <v>45</v>
      </c>
      <c r="F28" s="99" t="s">
        <v>46</v>
      </c>
      <c r="G28" s="100" t="s">
        <v>47</v>
      </c>
    </row>
    <row r="29" spans="1:9" x14ac:dyDescent="0.2">
      <c r="B29" s="68"/>
      <c r="C29" s="101"/>
      <c r="D29" s="102"/>
      <c r="E29" s="103"/>
      <c r="F29" s="104"/>
      <c r="G29" s="105"/>
      <c r="H29" s="67"/>
      <c r="I29" s="68"/>
    </row>
    <row r="30" spans="1:9" x14ac:dyDescent="0.2">
      <c r="B30" s="106"/>
      <c r="C30" s="37"/>
      <c r="D30" s="74"/>
      <c r="E30" s="107"/>
      <c r="F30" s="108"/>
      <c r="G30" s="109"/>
      <c r="H30" s="69"/>
      <c r="I30" s="25"/>
    </row>
    <row r="31" spans="1:9" x14ac:dyDescent="0.2">
      <c r="B31" s="110"/>
      <c r="C31" s="64"/>
      <c r="D31" s="71"/>
      <c r="E31" s="111"/>
      <c r="F31" s="112"/>
      <c r="G31" s="109"/>
      <c r="H31" s="113"/>
      <c r="I31" s="25"/>
    </row>
    <row r="32" spans="1:9" hidden="1" x14ac:dyDescent="0.2">
      <c r="B32" s="110"/>
      <c r="C32" s="64"/>
      <c r="D32" s="71"/>
      <c r="E32" s="111"/>
      <c r="F32" s="112"/>
      <c r="G32" s="109"/>
      <c r="H32" s="113"/>
      <c r="I32" s="25"/>
    </row>
    <row r="33" spans="1:9" hidden="1" x14ac:dyDescent="0.2">
      <c r="B33" s="110"/>
      <c r="C33" s="64"/>
      <c r="D33" s="71"/>
      <c r="E33" s="111"/>
      <c r="F33" s="112"/>
      <c r="G33" s="114"/>
      <c r="H33" s="113"/>
      <c r="I33" s="25"/>
    </row>
    <row r="34" spans="1:9" x14ac:dyDescent="0.2">
      <c r="B34" s="83"/>
      <c r="C34" s="84"/>
      <c r="D34" s="85"/>
      <c r="E34" s="115"/>
      <c r="F34" s="116"/>
      <c r="G34" s="117"/>
      <c r="H34" s="88"/>
      <c r="I34" s="89"/>
    </row>
    <row r="35" spans="1:9" x14ac:dyDescent="0.2">
      <c r="C35" s="118"/>
      <c r="D35" s="118"/>
      <c r="E35" s="1"/>
      <c r="F35" s="1"/>
      <c r="H35" s="119"/>
    </row>
    <row r="36" spans="1:9" ht="15" x14ac:dyDescent="0.2">
      <c r="A36" s="14"/>
      <c r="B36" s="90" t="s">
        <v>48</v>
      </c>
      <c r="C36" s="91" t="s">
        <v>49</v>
      </c>
      <c r="D36" s="92"/>
      <c r="E36" s="93"/>
      <c r="F36" s="120" t="s">
        <v>50</v>
      </c>
      <c r="G36" s="94">
        <f>+SUM(G38:G44)</f>
        <v>854.59</v>
      </c>
      <c r="H36" s="95"/>
      <c r="I36" s="189"/>
    </row>
    <row r="37" spans="1:9" ht="36" x14ac:dyDescent="0.2">
      <c r="A37" s="14"/>
      <c r="B37" s="121"/>
      <c r="C37" s="122"/>
      <c r="D37" s="123"/>
      <c r="E37" s="124" t="s">
        <v>45</v>
      </c>
      <c r="F37" s="124" t="s">
        <v>46</v>
      </c>
      <c r="G37" s="125" t="s">
        <v>47</v>
      </c>
      <c r="H37" s="126"/>
      <c r="I37" s="126"/>
    </row>
    <row r="38" spans="1:9" s="70" customFormat="1" x14ac:dyDescent="0.2">
      <c r="B38" s="68">
        <v>1</v>
      </c>
      <c r="C38" s="101" t="s">
        <v>51</v>
      </c>
      <c r="D38" s="102" t="s">
        <v>52</v>
      </c>
      <c r="E38" s="103">
        <f>69.11+38.39+28.8</f>
        <v>136.30000000000001</v>
      </c>
      <c r="F38" s="104">
        <v>276.44</v>
      </c>
      <c r="G38" s="104">
        <f>+E38+F38</f>
        <v>412.74</v>
      </c>
      <c r="H38" s="67" t="s">
        <v>53</v>
      </c>
      <c r="I38" s="68" t="s">
        <v>54</v>
      </c>
    </row>
    <row r="39" spans="1:9" x14ac:dyDescent="0.2">
      <c r="B39" s="106">
        <v>2</v>
      </c>
      <c r="C39" s="37" t="s">
        <v>55</v>
      </c>
      <c r="D39" s="37" t="s">
        <v>56</v>
      </c>
      <c r="E39" s="107">
        <v>145.91</v>
      </c>
      <c r="F39" s="107">
        <v>295.94</v>
      </c>
      <c r="G39" s="107">
        <f>+E39+F39</f>
        <v>441.85</v>
      </c>
      <c r="H39" s="69" t="s">
        <v>57</v>
      </c>
      <c r="I39" s="25" t="s">
        <v>54</v>
      </c>
    </row>
    <row r="40" spans="1:9" hidden="1" x14ac:dyDescent="0.2">
      <c r="B40" s="106">
        <v>3</v>
      </c>
      <c r="C40" s="37"/>
      <c r="D40" s="37"/>
      <c r="E40" s="127"/>
      <c r="F40" s="127"/>
      <c r="G40" s="128"/>
      <c r="H40" s="129"/>
      <c r="I40" s="25"/>
    </row>
    <row r="41" spans="1:9" s="22" customFormat="1" hidden="1" x14ac:dyDescent="0.2">
      <c r="B41" s="130">
        <v>4</v>
      </c>
      <c r="C41" s="31"/>
      <c r="D41" s="31"/>
      <c r="E41" s="131"/>
      <c r="F41" s="132"/>
      <c r="G41" s="133"/>
      <c r="H41" s="134"/>
      <c r="I41" s="25"/>
    </row>
    <row r="42" spans="1:9" s="135" customFormat="1" hidden="1" x14ac:dyDescent="0.2">
      <c r="B42" s="136">
        <v>5</v>
      </c>
      <c r="C42" s="137"/>
      <c r="D42" s="137"/>
      <c r="E42" s="137"/>
      <c r="F42" s="137"/>
      <c r="G42" s="137"/>
      <c r="H42" s="137"/>
      <c r="I42" s="25"/>
    </row>
    <row r="43" spans="1:9" hidden="1" x14ac:dyDescent="0.2">
      <c r="B43" s="110">
        <v>6</v>
      </c>
      <c r="C43" s="64"/>
      <c r="D43" s="64"/>
      <c r="E43" s="37"/>
      <c r="F43" s="37"/>
      <c r="G43" s="37"/>
      <c r="H43" s="37"/>
      <c r="I43" s="25"/>
    </row>
    <row r="44" spans="1:9" x14ac:dyDescent="0.2">
      <c r="B44" s="138"/>
      <c r="C44" s="139"/>
      <c r="D44" s="140"/>
      <c r="E44" s="141"/>
      <c r="F44" s="142"/>
      <c r="G44" s="142"/>
      <c r="H44" s="143"/>
      <c r="I44" s="89"/>
    </row>
    <row r="45" spans="1:9" x14ac:dyDescent="0.2">
      <c r="D45" s="145"/>
      <c r="E45" s="146"/>
      <c r="F45" s="147"/>
      <c r="G45" s="147"/>
      <c r="H45" s="148"/>
    </row>
    <row r="46" spans="1:9" ht="15" x14ac:dyDescent="0.2">
      <c r="A46" s="14"/>
      <c r="B46" s="149" t="s">
        <v>58</v>
      </c>
      <c r="C46" s="150" t="s">
        <v>59</v>
      </c>
      <c r="D46" s="151"/>
      <c r="E46" s="152"/>
      <c r="F46" s="153" t="s">
        <v>60</v>
      </c>
      <c r="G46" s="154">
        <f>+G47+G48+G49</f>
        <v>0</v>
      </c>
      <c r="H46" s="155"/>
      <c r="I46" s="192"/>
    </row>
    <row r="47" spans="1:9" s="70" customFormat="1" x14ac:dyDescent="0.2">
      <c r="B47" s="106"/>
      <c r="C47" s="37"/>
      <c r="D47" s="74"/>
      <c r="E47" s="107"/>
      <c r="F47" s="108"/>
      <c r="G47" s="109">
        <f>+E47+F47</f>
        <v>0</v>
      </c>
      <c r="H47" s="69"/>
      <c r="I47" s="25"/>
    </row>
    <row r="48" spans="1:9" x14ac:dyDescent="0.2">
      <c r="B48" s="110"/>
      <c r="C48" s="64"/>
      <c r="D48" s="71"/>
      <c r="E48" s="111"/>
      <c r="F48" s="112"/>
      <c r="G48" s="109">
        <f>+E48+F48</f>
        <v>0</v>
      </c>
      <c r="H48" s="113"/>
      <c r="I48" s="25"/>
    </row>
    <row r="49" spans="2:10" x14ac:dyDescent="0.2">
      <c r="B49" s="138"/>
      <c r="C49" s="156"/>
      <c r="D49" s="157"/>
      <c r="E49" s="158"/>
      <c r="F49" s="159"/>
      <c r="G49" s="160"/>
      <c r="H49" s="161"/>
      <c r="I49" s="89"/>
    </row>
    <row r="50" spans="2:10" x14ac:dyDescent="0.2">
      <c r="C50" s="162"/>
      <c r="D50" s="163"/>
      <c r="E50" s="164"/>
      <c r="F50" s="165"/>
      <c r="G50" s="166"/>
      <c r="H50" s="167"/>
      <c r="I50" s="168"/>
    </row>
    <row r="52" spans="2:10" ht="27.75" customHeight="1" x14ac:dyDescent="0.2">
      <c r="B52" s="170" t="s">
        <v>61</v>
      </c>
      <c r="C52" s="171"/>
      <c r="D52" s="171"/>
      <c r="E52" s="171"/>
      <c r="F52" s="172" t="s">
        <v>62</v>
      </c>
      <c r="G52" s="173">
        <f>G5+G17+G27+G36+G46</f>
        <v>11654.59</v>
      </c>
      <c r="H52" s="174" t="s">
        <v>63</v>
      </c>
      <c r="I52" s="190"/>
    </row>
    <row r="53" spans="2:10" x14ac:dyDescent="0.2">
      <c r="G53" s="98"/>
    </row>
    <row r="54" spans="2:10" s="181" customFormat="1" ht="15" x14ac:dyDescent="0.25">
      <c r="B54" s="175"/>
      <c r="C54" s="176"/>
      <c r="D54" s="177"/>
      <c r="E54" s="177"/>
      <c r="F54" s="178" t="s">
        <v>64</v>
      </c>
      <c r="G54" s="179">
        <v>30000</v>
      </c>
      <c r="H54" s="180" t="s">
        <v>63</v>
      </c>
      <c r="I54" s="191"/>
    </row>
    <row r="55" spans="2:10" ht="15" x14ac:dyDescent="0.25">
      <c r="F55" s="182" t="s">
        <v>65</v>
      </c>
      <c r="G55" s="183">
        <f>G52/G54*100</f>
        <v>38.848633333333332</v>
      </c>
    </row>
    <row r="57" spans="2:10" x14ac:dyDescent="0.2">
      <c r="F57" s="144"/>
      <c r="G57" s="144"/>
      <c r="H57" s="144"/>
      <c r="I57" s="144"/>
      <c r="J57" s="144"/>
    </row>
    <row r="58" spans="2:10" x14ac:dyDescent="0.2">
      <c r="F58" s="144"/>
      <c r="G58" s="144"/>
      <c r="H58" s="144"/>
      <c r="I58" s="144"/>
      <c r="J58" s="144"/>
    </row>
    <row r="59" spans="2:10" x14ac:dyDescent="0.2">
      <c r="F59" s="144"/>
      <c r="G59" s="144"/>
      <c r="H59" s="144"/>
      <c r="I59" s="144"/>
      <c r="J59" s="144"/>
    </row>
    <row r="60" spans="2:10" x14ac:dyDescent="0.2">
      <c r="F60" s="144"/>
      <c r="G60" s="144"/>
      <c r="H60" s="144"/>
      <c r="I60" s="144"/>
      <c r="J60" s="144"/>
    </row>
    <row r="61" spans="2:10" x14ac:dyDescent="0.2">
      <c r="F61" s="144"/>
      <c r="G61" s="144"/>
      <c r="H61" s="144"/>
      <c r="I61" s="144"/>
      <c r="J61" s="144"/>
    </row>
    <row r="62" spans="2:10" x14ac:dyDescent="0.2">
      <c r="J62" s="184"/>
    </row>
    <row r="67" spans="7:9" x14ac:dyDescent="0.2">
      <c r="G67" s="185"/>
      <c r="H67" s="186"/>
      <c r="I67" s="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sponzorstva-donacije-2026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Pavica Mašić</dc:creator>
  <cp:lastModifiedBy>Matea Markus</cp:lastModifiedBy>
  <dcterms:created xsi:type="dcterms:W3CDTF">2026-07-29T13:18:08Z</dcterms:created>
  <dcterms:modified xsi:type="dcterms:W3CDTF">2026-07-29T13:58:38Z</dcterms:modified>
</cp:coreProperties>
</file>